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drawings/vmlDrawing2.vml" ContentType="application/vnd.openxmlformats-officedocument.vmlDrawing"/>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cidents" sheetId="1" state="visible" r:id="rId3"/>
    <sheet name="Patterns &amp; Analysis" sheetId="2" state="visible" r:id="rId4"/>
    <sheet name="Sources" sheetId="3" state="visible" r:id="rId5"/>
    <sheet name="Incident Provenance &amp; QC" sheetId="4" state="visible" r:id="rId6"/>
    <sheet name="Accountability &amp; Follow-up" sheetId="5" state="visible" r:id="rId7"/>
  </sheets>
  <definedNames>
    <definedName function="false" hidden="false" localSheetId="4" name="_xlnm.Print_Area" vbProcedure="false">'Accountability &amp; Follow-up'!$A$1:$F$154</definedName>
    <definedName function="false" hidden="false" localSheetId="4" name="_xlnm.Print_Titles" vbProcedure="false">'Accountability &amp; Follow-up'!$1:$1</definedName>
    <definedName function="false" hidden="true" localSheetId="4" name="_xlnm._FilterDatabase" vbProcedure="false">'Accountability &amp; Follow-up'!$A$1:$F$154</definedName>
    <definedName function="false" hidden="false" localSheetId="3" name="_xlnm.Print_Area" vbProcedure="false">'Incident Provenance &amp; QC'!$A$1:$I$90</definedName>
    <definedName function="false" hidden="false" localSheetId="3" name="_xlnm.Print_Titles" vbProcedure="false">'Incident Provenance &amp; QC'!$1:$1</definedName>
    <definedName function="false" hidden="true" localSheetId="3" name="_xlnm._FilterDatabase" vbProcedure="false">'Incident Provenance &amp; QC'!$A$1:$I$90</definedName>
    <definedName function="false" hidden="false" localSheetId="0" name="_xlnm.Print_Area" vbProcedure="false">Incidents!$A$1:$I$44</definedName>
    <definedName function="false" hidden="false" localSheetId="0" name="_xlnm.Print_Titles" vbProcedure="false">Incidents!$1:$1</definedName>
    <definedName function="false" hidden="true" localSheetId="0" name="_xlnm._FilterDatabase" vbProcedure="false">Incidents!$A$1:$I$44</definedName>
    <definedName function="false" hidden="false" localSheetId="1" name="_xlnm.Print_Area" vbProcedure="false">'Patterns &amp; Analysis'!$A$1:$C$64</definedName>
    <definedName function="false" hidden="false" localSheetId="1" name="_xlnm.Print_Titles" vbProcedure="false">'Patterns &amp; Analysis'!$1:$1</definedName>
    <definedName function="false" hidden="false" localSheetId="2" name="_xlnm.Print_Area" vbProcedure="false">Sources!$A$1:$E$145</definedName>
    <definedName function="false" hidden="false" localSheetId="2" name="_xlnm.Print_Titles" vbProcedure="false">Sources!$1:$1</definedName>
    <definedName function="false" hidden="true" localSheetId="2" name="_xlnm._FilterDatabase" vbProcedure="false">Sources!$A$1:$E$145</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CAI</author>
  </authors>
  <commentList>
    <comment ref="H2" authorId="0">
      <text>
        <r>
          <rPr>
            <sz val="10"/>
            <rFont val="Arial"/>
            <family val="2"/>
          </rPr>
          <t xml:space="preserve">Approved editorial reference: A-01
Mangor / Angwan Tsarki, Plateau, Nigeria</t>
        </r>
      </text>
    </comment>
    <comment ref="H3" authorId="0">
      <text>
        <r>
          <rPr>
            <sz val="10"/>
            <rFont val="Arial"/>
            <family val="2"/>
          </rPr>
          <t xml:space="preserve">Approved editorial reference: A-02
Bakanuk, Plateau, Nigeria</t>
        </r>
      </text>
    </comment>
    <comment ref="H4" authorId="0">
      <text>
        <r>
          <rPr>
            <sz val="10"/>
            <rFont val="Arial"/>
            <family val="2"/>
          </rPr>
          <t xml:space="preserve">Approved editorial reference: A-03
Rim, Plateau, Nigeria</t>
        </r>
      </text>
    </comment>
    <comment ref="H5" authorId="0">
      <text>
        <r>
          <rPr>
            <sz val="10"/>
            <rFont val="Arial"/>
            <family val="2"/>
          </rPr>
          <t xml:space="preserve">Approved editorial reference: A-04
Wereng, Plateau, Nigeria</t>
        </r>
      </text>
    </comment>
    <comment ref="H6" authorId="0">
      <text>
        <r>
          <rPr>
            <sz val="10"/>
            <rFont val="Arial"/>
            <family val="2"/>
          </rPr>
          <t xml:space="preserve">Approved editorial reference: A-05
Jol, Plateau, Nigeria</t>
        </r>
      </text>
    </comment>
    <comment ref="H7" authorId="0">
      <text>
        <r>
          <rPr>
            <sz val="10"/>
            <rFont val="Arial"/>
            <family val="2"/>
          </rPr>
          <t xml:space="preserve">Approved editorial reference: A-06
Ungwan Waziri, Karji, Kaduna, Nigeria</t>
        </r>
      </text>
    </comment>
    <comment ref="H8" authorId="0">
      <text>
        <r>
          <rPr>
            <sz val="10"/>
            <rFont val="Arial"/>
            <family val="2"/>
          </rPr>
          <t xml:space="preserve">Approved editorial reference: A-07
Rahusa Estate, Kaduna, Nigeria</t>
        </r>
      </text>
    </comment>
    <comment ref="H9" authorId="0">
      <text>
        <r>
          <rPr>
            <sz val="10"/>
            <rFont val="Arial"/>
            <family val="2"/>
          </rPr>
          <t xml:space="preserve">Approved editorial reference: A-08
Guyaku, Adamawa, Nigeria</t>
        </r>
      </text>
    </comment>
    <comment ref="H10" authorId="0">
      <text>
        <r>
          <rPr>
            <sz val="10"/>
            <rFont val="Arial"/>
            <family val="2"/>
          </rPr>
          <t xml:space="preserve">Approved editorial reference: A-09
St. Winifred school hostel fire, Ihugh, Benue, Nigeria</t>
        </r>
      </text>
    </comment>
    <comment ref="H11" authorId="0">
      <text>
        <r>
          <rPr>
            <sz val="10"/>
            <rFont val="Arial"/>
            <family val="2"/>
          </rPr>
          <t xml:space="preserve">Approved editorial reference: A-10
Kamran Masih arrested over blasphemy allegation, Pakistan</t>
        </r>
      </text>
    </comment>
    <comment ref="H12" authorId="0">
      <text>
        <r>
          <rPr>
            <sz val="10"/>
            <rFont val="Arial"/>
            <family val="2"/>
          </rPr>
          <t xml:space="preserve">Approved editorial reference: A-11
Mob burns Christian home and pharmacy, Pakistan</t>
        </r>
      </text>
    </comment>
    <comment ref="H13" authorId="0">
      <text>
        <r>
          <rPr>
            <sz val="10"/>
            <rFont val="Arial"/>
            <family val="2"/>
          </rPr>
          <t xml:space="preserve">Approved editorial reference: A-12
Prayer gathering attacked, Dhalara, West Bengal, India</t>
        </r>
      </text>
    </comment>
    <comment ref="H14" authorId="0">
      <text>
        <r>
          <rPr>
            <sz val="10"/>
            <rFont val="Arial"/>
            <family val="2"/>
          </rPr>
          <t xml:space="preserve">Approved editorial reference: A-13
St. Louis Catholic Church attacked, Jalalkhali, India</t>
        </r>
      </text>
    </comment>
    <comment ref="H15" authorId="0">
      <text>
        <r>
          <rPr>
            <sz val="10"/>
            <rFont val="Arial"/>
            <family val="2"/>
          </rPr>
          <t xml:space="preserve">Approved editorial reference: A-14
Twenty-four South Korean Christians detained in Nepal</t>
        </r>
      </text>
    </comment>
    <comment ref="H16" authorId="0">
      <text>
        <r>
          <rPr>
            <sz val="10"/>
            <rFont val="Arial"/>
            <family val="2"/>
          </rPr>
          <t xml:space="preserve">Approved editorial reference: A-15
Baptist church damaged by drone attack, Kachin, Myanmar</t>
        </r>
      </text>
    </comment>
    <comment ref="H17" authorId="0">
      <text>
        <r>
          <rPr>
            <sz val="10"/>
            <rFont val="Arial"/>
            <family val="2"/>
          </rPr>
          <t xml:space="preserve">Approved editorial reference: A-16
Presbyterian church bombed, Mindat, Myanmar</t>
        </r>
      </text>
    </comment>
    <comment ref="H18" authorId="0">
      <text>
        <r>
          <rPr>
            <sz val="10"/>
            <rFont val="Arial"/>
            <family val="2"/>
          </rPr>
          <t xml:space="preserve">Approved editorial reference: A-17
Repeat raid and temporary detention near Oran, Algeria</t>
        </r>
      </text>
    </comment>
    <comment ref="H19" authorId="0">
      <text>
        <r>
          <rPr>
            <sz val="10"/>
            <rFont val="Arial"/>
            <family val="2"/>
          </rPr>
          <t xml:space="preserve">Approved editorial reference: A-18
Church desecration, Soullans, France</t>
        </r>
      </text>
    </comment>
    <comment ref="H20" authorId="0">
      <text>
        <r>
          <rPr>
            <sz val="10"/>
            <rFont val="Arial"/>
            <family val="2"/>
          </rPr>
          <t xml:space="preserve">Approved editorial reference: A-19
Suspected church arson, Hergenrath, Belgium</t>
        </r>
      </text>
    </comment>
    <comment ref="H21" authorId="0">
      <text>
        <r>
          <rPr>
            <sz val="10"/>
            <rFont val="Arial"/>
            <family val="2"/>
          </rPr>
          <t xml:space="preserve">Approved editorial reference: A-20
Attempted fire inside cathedral, Die, France</t>
        </r>
      </text>
    </comment>
    <comment ref="H22" authorId="0">
      <text>
        <r>
          <rPr>
            <sz val="10"/>
            <rFont val="Arial"/>
            <family val="2"/>
          </rPr>
          <t xml:space="preserve">Approved editorial reference: A-21
Religious objects damaged and stolen, Porlezza, Italy</t>
        </r>
      </text>
    </comment>
    <comment ref="H23" authorId="0">
      <text>
        <r>
          <rPr>
            <sz val="10"/>
            <rFont val="Arial"/>
            <family val="2"/>
          </rPr>
          <t xml:space="preserve">Approved editorial reference: A-22
Religious images burned at chapel, León, Mexico</t>
        </r>
      </text>
    </comment>
    <comment ref="H24" authorId="0">
      <text>
        <r>
          <rPr>
            <sz val="10"/>
            <rFont val="Arial"/>
            <family val="2"/>
          </rPr>
          <t xml:space="preserve">Approved editorial reference: A-23
Saint's image destroyed, Itapuí, Brazil</t>
        </r>
      </text>
    </comment>
    <comment ref="H25" authorId="0">
      <text>
        <r>
          <rPr>
            <sz val="10"/>
            <rFont val="Arial"/>
            <family val="2"/>
          </rPr>
          <t xml:space="preserve">Approved editorial reference: A-24
Saint's image and protective glass damaged, Jaú, Brazil</t>
        </r>
      </text>
    </comment>
    <comment ref="H26" authorId="0">
      <text>
        <r>
          <rPr>
            <sz val="10"/>
            <rFont val="Arial"/>
            <family val="2"/>
          </rPr>
          <t xml:space="preserve">Approved editorial reference: A-25
Israeli flags burned at Christian church, Toronto, Canada</t>
        </r>
      </text>
    </comment>
    <comment ref="H27" authorId="0">
      <text>
        <r>
          <rPr>
            <sz val="10"/>
            <rFont val="Arial"/>
            <family val="2"/>
          </rPr>
          <t xml:space="preserve">Approved editorial reference: Q-01
Omulonye, Benue: 7 October / reports 9–12 October</t>
        </r>
      </text>
    </comment>
    <comment ref="H28" authorId="0">
      <text>
        <r>
          <rPr>
            <sz val="10"/>
            <rFont val="Arial"/>
            <family val="2"/>
          </rPr>
          <t xml:space="preserve">Approved editorial reference: Q-02
Tse Biliji / Tse Nyaku, Ukum, Benue: 9 October / 11–12 October</t>
        </r>
      </text>
    </comment>
    <comment ref="H29" authorId="0">
      <text>
        <r>
          <rPr>
            <sz val="10"/>
            <rFont val="Arial"/>
            <family val="2"/>
          </rPr>
          <t xml:space="preserve">Approved editorial reference: Q-03
Babban Saura, Kaduna: 1 October / 9 October</t>
        </r>
      </text>
    </comment>
    <comment ref="H30" authorId="0">
      <text>
        <r>
          <rPr>
            <sz val="10"/>
            <rFont val="Arial"/>
            <family val="2"/>
          </rPr>
          <t xml:space="preserve">Approved editorial reference: Q-04
Kajiji, Sokoto: 6 October / 13 October</t>
        </r>
      </text>
    </comment>
    <comment ref="H31" authorId="0">
      <text>
        <r>
          <rPr>
            <sz val="10"/>
            <rFont val="Arial"/>
            <family val="2"/>
          </rPr>
          <t xml:space="preserve">Approved editorial reference: Q-05
Lawrence Zongo, Jos: 5 October detention / 8 October report; 15 October release update</t>
        </r>
      </text>
    </comment>
    <comment ref="H32" authorId="0">
      <text>
        <r>
          <rPr>
            <sz val="10"/>
            <rFont val="Arial"/>
            <family val="2"/>
          </rPr>
          <t xml:space="preserve">Approved editorial reference: Q-08
Mussa, Borno: 11 October / 13 October</t>
        </r>
      </text>
    </comment>
    <comment ref="H33" authorId="0">
      <text>
        <r>
          <rPr>
            <sz val="10"/>
            <rFont val="Arial"/>
            <family val="2"/>
          </rPr>
          <t xml:space="preserve">Approved editorial reference: Q-10
Balwinder Pal, Batala, Punjab, India: 8 October / same day</t>
        </r>
      </text>
    </comment>
    <comment ref="H34" authorId="0">
      <text>
        <r>
          <rPr>
            <sz val="10"/>
            <rFont val="Arial"/>
            <family val="2"/>
          </rPr>
          <t xml:space="preserve">Approved editorial reference: Q-15
St. John Missionary Baptist Church, Hanceville, Alabama: 5 October / same day</t>
        </r>
      </text>
    </comment>
    <comment ref="H35" authorId="0">
      <text>
        <r>
          <rPr>
            <sz val="10"/>
            <rFont val="Arial"/>
            <family val="2"/>
          </rPr>
          <t xml:space="preserve">Approved editorial reference: Q-16
Church fire, Treze de Maio, Brazil: 11 October / 11–12 October</t>
        </r>
      </text>
    </comment>
    <comment ref="H36" authorId="0">
      <text>
        <r>
          <rPr>
            <sz val="10"/>
            <rFont val="Arial"/>
            <family val="2"/>
          </rPr>
          <t xml:space="preserve">Approved editorial reference: Q-20
Vienna Catholic service: 6 October / 15 October, citing 9 October reporting</t>
        </r>
      </text>
    </comment>
    <comment ref="H37" authorId="0">
      <text>
        <r>
          <rPr>
            <sz val="10"/>
            <rFont val="Arial"/>
            <family val="2"/>
          </rPr>
          <t xml:space="preserve">Approved editorial reference: Q-21
Kreuzberg shopkeeper, Berlin: 7–9 October / 12 October page with 10 October broadcast</t>
        </r>
      </text>
    </comment>
    <comment ref="H38" authorId="0">
      <text>
        <r>
          <rPr>
            <sz val="10"/>
            <rFont val="Arial"/>
            <family val="2"/>
          </rPr>
          <t xml:space="preserve">Approved editorial reference: Q-21
Kreuzberg shopkeeper, Berlin: 7–9 October / 12 October page with 10 October broadcast</t>
        </r>
      </text>
    </comment>
    <comment ref="H39" authorId="0">
      <text>
        <r>
          <rPr>
            <sz val="10"/>
            <rFont val="Arial"/>
            <family val="2"/>
          </rPr>
          <t xml:space="preserve">Approved editorial reference: Q-21
Kreuzberg shopkeeper, Berlin: 7–9 October / 12 October page with 10 October broadcast</t>
        </r>
      </text>
    </comment>
    <comment ref="H40" authorId="0">
      <text>
        <r>
          <rPr>
            <sz val="10"/>
            <rFont val="Arial"/>
            <family val="2"/>
          </rPr>
          <t xml:space="preserve">Approved editorial reference: Q-21
Kreuzberg shopkeeper, Berlin: 7–9 October / 12 October page with 10 October broadcast</t>
        </r>
      </text>
    </comment>
    <comment ref="H41" authorId="0">
      <text>
        <r>
          <rPr>
            <sz val="10"/>
            <rFont val="Arial"/>
            <family val="2"/>
          </rPr>
          <t xml:space="preserve">Approved editorial reference: Q-22
Reggio Emilia education exchange, Italy: 6–7 October / 14 October</t>
        </r>
      </text>
    </comment>
    <comment ref="H42" authorId="0">
      <text>
        <r>
          <rPr>
            <sz val="10"/>
            <rFont val="Arial"/>
            <family val="2"/>
          </rPr>
          <t xml:space="preserve">Approved editorial reference: Q-11
Shahid Masih, Feroza/Liaqatpur, Pakistan: 2 October as reported / 4 October</t>
        </r>
      </text>
    </comment>
    <comment ref="H43" authorId="0">
      <text>
        <r>
          <rPr>
            <sz val="10"/>
            <rFont val="Arial"/>
            <family val="2"/>
          </rPr>
          <t xml:space="preserve">Approved editorial reference: Q-25
Longela, Mambasa, Democratic Republic of Congo: 7 October / 9 October</t>
        </r>
      </text>
    </comment>
    <comment ref="H44" authorId="0">
      <text>
        <r>
          <rPr>
            <sz val="10"/>
            <rFont val="Arial"/>
            <family val="2"/>
          </rPr>
          <t xml:space="preserve">Approved editorial reference: Q-19
Liebfrauen church, Düsseldorf: acts and closure dates unresolved / 6 October</t>
        </r>
      </text>
    </comment>
  </commentList>
</comments>
</file>

<file path=xl/comments2.xml><?xml version="1.0" encoding="utf-8"?>
<comments xmlns="http://schemas.openxmlformats.org/spreadsheetml/2006/main" xmlns:xdr="http://schemas.openxmlformats.org/drawingml/2006/spreadsheetDrawing">
  <authors>
    <author>CAI</author>
  </authors>
  <commentList>
    <comment ref="B41" authorId="0">
      <text>
        <r>
          <rPr>
            <sz val="10"/>
            <rFont val="Arial"/>
            <family val="2"/>
          </rPr>
          <t xml:space="preserve">Source-supported input; this is not a formula-derived aggregate.
Vanguard: https://www.vanguardngr.com/2026/10/two-vigilantes-killed-three-injured-in-plateau/
Christian Daily International–Morning Star News: https://www.christiandaily.com/news/six-christians-slain-over-weekend-in-central-nigeria</t>
        </r>
      </text>
    </comment>
    <comment ref="B42" authorId="0">
      <text>
        <r>
          <rPr>
            <sz val="10"/>
            <rFont val="Arial"/>
            <family val="2"/>
          </rPr>
          <t xml:space="preserve">Source-supported input; this is not a formula-derived aggregate.
Christian Daily International–Morning Star News: https://www.christiandaily.com/news/six-christians-slain-over-weekend-in-central-nigeria</t>
        </r>
      </text>
    </comment>
    <comment ref="B43" authorId="0">
      <text>
        <r>
          <rPr>
            <sz val="10"/>
            <rFont val="Arial"/>
            <family val="2"/>
          </rPr>
          <t xml:space="preserve">Source-supported input; this is not a formula-derived aggregate.
Christian Daily International–Morning Star News: https://www.christiandaily.com/news/six-christians-slain-over-weekend-in-central-nigeria</t>
        </r>
      </text>
    </comment>
    <comment ref="B44" authorId="0">
      <text>
        <r>
          <rPr>
            <sz val="10"/>
            <rFont val="Arial"/>
            <family val="2"/>
          </rPr>
          <t xml:space="preserve">Source-supported input; this is not a formula-derived aggregate.
Christian Daily International–Morning Star News: https://www.christiandaily.com/news/fulani-gunmen-kill-kidnap-christians-in-kaduna-state-nigeria</t>
        </r>
      </text>
    </comment>
    <comment ref="B45" authorId="0">
      <text>
        <r>
          <rPr>
            <sz val="10"/>
            <rFont val="Arial"/>
            <family val="2"/>
          </rPr>
          <t xml:space="preserve">Source-supported input; this is not a formula-derived aggregate.
Vanguard: https://www.vanguardngr.com/2026/10/benue-attack-four-year-old-two-others-killed-in-otukpo/
Premium Times: https://www.premiumtimesng.com/regional/north-central/916098-nine-die-in-benue-attacks-days-after-otukpo-killings.html
TruthNigeria: https://truthnigeria.com/2026/10/fulani-terrorists-kill-12-christians-in-new-benue-attacks/</t>
        </r>
      </text>
    </comment>
    <comment ref="B46" authorId="0">
      <text>
        <r>
          <rPr>
            <sz val="10"/>
            <rFont val="Arial"/>
            <family val="2"/>
          </rPr>
          <t xml:space="preserve">Source-supported input; this is not a formula-derived aggregate.
ThisDay: https://www.thisdaylive.com/2026/10/11/suspected-herdsmen-kill-6-residents-several-others-missing-in-fresh-benue-attacks/
Premium Times: https://www.premiumtimesng.com/regional/north-central/916098-nine-die-in-benue-attacks-days-after-otukpo-killings.html
TruthNigeria: https://truthnigeria.com/2026/10/fulani-terrorists-kill-12-christians-in-new-benue-attacks/</t>
        </r>
      </text>
    </comment>
    <comment ref="B47" authorId="0">
      <text>
        <r>
          <rPr>
            <sz val="10"/>
            <rFont val="Arial"/>
            <family val="2"/>
          </rPr>
          <t xml:space="preserve">Source-supported input; this is not a formula-derived aggregate.
Morning Star News: https://morningstarnews.org/2026/10/christian-humanitarian-worker-slain-in-northwest-nigeria/</t>
        </r>
      </text>
    </comment>
    <comment ref="B48" authorId="0">
      <text>
        <r>
          <rPr>
            <sz val="10"/>
            <rFont val="Arial"/>
            <family val="2"/>
          </rPr>
          <t xml:space="preserve">Source-supported input; this is not a formula-derived aggregate.
ETV Bharat: https://www.etvbharat.com/en/state/pastor-murdered-in-broad-daylight-in-punjab-batala-assailants-on-the-run-enn26100807535
ThePrint / PTI: https://theprint.in/india/punjab-pastor-stabbed-to-death-in-batala-one-booked/3066090/</t>
        </r>
      </text>
    </comment>
    <comment ref="B49" authorId="0">
      <text>
        <r>
          <rPr>
            <sz val="10"/>
            <rFont val="Arial"/>
            <family val="2"/>
          </rPr>
          <t xml:space="preserve">Source-supported input; this is not a formula-derived aggregate.
Worthy News: https://www.worthynews.com/117966-pakistan-christians-demand-justice-after-watchman-killed-2</t>
        </r>
      </text>
    </comment>
    <comment ref="B52" authorId="0">
      <text>
        <r>
          <rPr>
            <sz val="10"/>
            <rFont val="Arial"/>
            <family val="2"/>
          </rPr>
          <t xml:space="preserve">Source-supported input; this is not a formula-derived aggregate.
Actualité.cd: https://actualite.cd/2026/10/09/mambasa-deux-civils-tues-dans-une-attaque-des-adf-longela</t>
        </r>
      </text>
    </comment>
    <comment ref="B55" authorId="0">
      <text>
        <r>
          <rPr>
            <sz val="10"/>
            <rFont val="Arial"/>
            <family val="2"/>
          </rPr>
          <t xml:space="preserve">Source-supported input; this is not a formula-derived aggregate.
EYN News: https://eynnews.com/boko-haram-attack-guyaku-gombi/</t>
        </r>
      </text>
    </comment>
    <comment ref="B56" authorId="0">
      <text>
        <r>
          <rPr>
            <sz val="10"/>
            <rFont val="Arial"/>
            <family val="2"/>
          </rPr>
          <t xml:space="preserve">Source-supported input; this is not a formula-derived aggregate.
Christian Daily International–Morning Star News: https://www.christiandaily.com/news/fulani-gunmen-kill-kidnap-christians-in-kaduna-state-nigeria</t>
        </r>
      </text>
    </comment>
  </commentList>
</comments>
</file>

<file path=xl/sharedStrings.xml><?xml version="1.0" encoding="utf-8"?>
<sst xmlns="http://schemas.openxmlformats.org/spreadsheetml/2006/main" count="2994" uniqueCount="1501">
  <si>
    <t xml:space="preserve">Event Date</t>
  </si>
  <si>
    <t xml:space="preserve">Classification</t>
  </si>
  <si>
    <t xml:space="preserve">Faith Community Affected</t>
  </si>
  <si>
    <t xml:space="preserve">Country</t>
  </si>
  <si>
    <t xml:space="preserve">Region/Locality</t>
  </si>
  <si>
    <t xml:space="preserve">Casualties/Impact</t>
  </si>
  <si>
    <t xml:space="preserve">Perpetrator</t>
  </si>
  <si>
    <t xml:space="preserve">Incident Summary</t>
  </si>
  <si>
    <t xml:space="preserve">Sources</t>
  </si>
  <si>
    <t xml:space="preserve">4 October 2026</t>
  </si>
  <si>
    <t xml:space="preserve">new incident</t>
  </si>
  <si>
    <t xml:space="preserve">Christian</t>
  </si>
  <si>
    <t xml:space="preserve">Nigeria</t>
  </si>
  <si>
    <t xml:space="preserve">Mangor / Angwan Tsarki, Plateau</t>
  </si>
  <si>
    <t xml:space="preserve">2 killed; 3 wounded. Match possible Bakanuk injury overlap.</t>
  </si>
  <si>
    <t xml:space="preserve">Fulani militants, local-source attribution</t>
  </si>
  <si>
    <t xml:space="preserve">A-01. Two Christians reported killed and three people wounded; match Bakanuk injuries before aggregation.
Uncertainty: Attacker identity and religious targeting are attributed assessments, not judicial findings. Tier: Verified occurrence; qualified faith and perpetrator fields.</t>
  </si>
  <si>
    <t xml:space="preserve">Vanguard: https://www.vanguardngr.com/2026/10/two-vigilantes-killed-three-injured-in-plateau/
Christian Daily International–Morning Star News: https://www.christiandaily.com/news/six-christians-slain-over-weekend-in-central-nigeria</t>
  </si>
  <si>
    <t xml:space="preserve">Bakanuk, Plateau</t>
  </si>
  <si>
    <t xml:space="preserve">1 named Christian wounded; do not add independently to Mangor's 3 without matching.</t>
  </si>
  <si>
    <t xml:space="preserve">Fulani attackers, source-attributed</t>
  </si>
  <si>
    <t xml:space="preserve">A-02. Mangai Godfrey wounded in a distinct attack; do not assume his injury is additional to Mangor's three.
Uncertainty: Local-source attribution to Fulani attackers; independent corroboration not established. Tier: SINGLE-SOURCE: REQUIRES CORROBORATION.</t>
  </si>
  <si>
    <t xml:space="preserve">Christian Daily International–Morning Star News: https://www.christiandaily.com/news/six-christians-slain-over-weekend-in-central-nigeria</t>
  </si>
  <si>
    <t xml:space="preserve">3 October 2026</t>
  </si>
  <si>
    <t xml:space="preserve">Rim, Plateau</t>
  </si>
  <si>
    <t xml:space="preserve">2 Christian deaths; wounded unknown.</t>
  </si>
  <si>
    <t xml:space="preserve">Fulani militants, source-attributed</t>
  </si>
  <si>
    <t xml:space="preserve">A-03. Two Christians reported killed; these deaths are part of, not additional to, the weekend roundup.
Uncertainty: Perpetrator attribution rests on local accounts. Tier: SINGLE-SOURCE: REQUIRES CORROBORATION.</t>
  </si>
  <si>
    <t xml:space="preserve">Wereng, Plateau</t>
  </si>
  <si>
    <t xml:space="preserve">A-04. Two named Christians reported killed; no additional count for the roundup headline.
Uncertainty: Independent victim-level corroboration not established. Tier: SINGLE-SOURCE: REQUIRES CORROBORATION.</t>
  </si>
  <si>
    <t xml:space="preserve">6 October 2026</t>
  </si>
  <si>
    <t xml:space="preserve">Christian community; individual identities unresolved</t>
  </si>
  <si>
    <t xml:space="preserve">Jol, Plateau</t>
  </si>
  <si>
    <t xml:space="preserve">Casualties unknown.</t>
  </si>
  <si>
    <t xml:space="preserve">Attackers identified in local reporting; attribution qualified</t>
  </si>
  <si>
    <t xml:space="preserve">A-05. Attack on a Christian-community locality; casualties unknown, not zero.
Uncertainty: Outcome, victim identities and attacker attribution require follow-up. Tier: SINGLE-SOURCE: REQUIRES CORROBORATION.</t>
  </si>
  <si>
    <t xml:space="preserve">1 October 2026</t>
  </si>
  <si>
    <t xml:space="preserve">Christian; abductees not all individually identified</t>
  </si>
  <si>
    <t xml:space="preserve">Ungwan Waziri, Karji, Chikun, Kaduna</t>
  </si>
  <si>
    <t xml:space="preserve">1 Christian death; several abducted, exact number unknown.</t>
  </si>
  <si>
    <t xml:space="preserve">Gunmen, source-attributed</t>
  </si>
  <si>
    <t xml:space="preserve">A-06. One Christian reported killed and several people abducted; exact abductee total unresolved.
Uncertainty: Identity of every abductee, total abducted and religious motive remain qualified. Tier: SINGLE-SOURCE: REQUIRES CORROBORATION.</t>
  </si>
  <si>
    <t xml:space="preserve">Christian Daily International–Morning Star News: https://www.christiandaily.com/news/fulani-gunmen-kill-kidnap-christians-in-kaduna-state-nigeria</t>
  </si>
  <si>
    <t xml:space="preserve">Christian families; infant's individual faith not assigned</t>
  </si>
  <si>
    <t xml:space="preserve">Rahusa Estate, Millennium City, Chikun, Kaduna</t>
  </si>
  <si>
    <t xml:space="preserve">6 abducted: 5 identified Christians and 1 infant.</t>
  </si>
  <si>
    <t xml:space="preserve">Gunmen</t>
  </si>
  <si>
    <t xml:space="preserve">A-07. Six abducted people: five identified Christians and a dependent infant; one abduction event is not six incidents.
Uncertainty: Independent corroboration and current welfare. Tier: SINGLE-SOURCE: REQUIRES CORROBORATION.</t>
  </si>
  <si>
    <t xml:space="preserve">8 October 2026</t>
  </si>
  <si>
    <t xml:space="preserve">Christian institution; deceased civilians' faith unresolved</t>
  </si>
  <si>
    <t xml:space="preserve">Guyaku, Gombi, Adamawa</t>
  </si>
  <si>
    <t xml:space="preserve">2 civilian deaths, faith unestablished; 1 girl abducted; 1 soldier wounded; church burned.</t>
  </si>
  <si>
    <t xml:space="preserve">Boko Haram, source-attributed</t>
  </si>
  <si>
    <t xml:space="preserve">A-08. Church burned, two civilians killed, one girl abducted and one soldier wounded; civilian faith unestablished, military injury separate, possible Q-07 overlap.
Counting control: Do not add Tela Bala or an unnamed Hong church until the overlapping reports are reconciled. Tier: Reported, based on a denominational primary account; SINGLE-SOURCE: REQUIRES CORROBORATION.</t>
  </si>
  <si>
    <t xml:space="preserve">EYN News: https://eynnews.com/boko-haram-attack-guyaku-gombi/</t>
  </si>
  <si>
    <t xml:space="preserve">11 October 2026</t>
  </si>
  <si>
    <t xml:space="preserve">Christian (Catholic institution)</t>
  </si>
  <si>
    <t xml:space="preserve">St. Winifred school, Ihugh, Benue</t>
  </si>
  <si>
    <t xml:space="preserve">Hostel fire; no student deaths reported by police; injuries unknown.</t>
  </si>
  <si>
    <t xml:space="preserve">Unknown; diocesan arson allegation, police investigation</t>
  </si>
  <si>
    <t xml:space="preserve">A-09. Hostel fire confirmed, arson alleged by diocese; no student deaths reported by police, and the 12 Oct diocesan closure is a later update, not a state restriction.
Counting control: Neither the four affected institutions nor earlier fires become four new October attacks. The closure was a diocesan safety decision, not a state closure order. Tier: Verified fire occurrence; cause, offender and motive unresolved.</t>
  </si>
  <si>
    <t xml:space="preserve">New Telegraph: https://newtelegraphng.com/police-probe-benue-school-fire-outbreak/
Premium Times: https://www.premiumtimesng.com/news/top-news/916652-catholic-diocese-shuts-schools-hospital-parish-over-repeated-attacks.html</t>
  </si>
  <si>
    <t xml:space="preserve">Pakistan</t>
  </si>
  <si>
    <t xml:space="preserve">Gharial Kalan, Narang Mandi, Sheikhupura, Punjab</t>
  </si>
  <si>
    <t xml:space="preserve">1 arrest.</t>
  </si>
  <si>
    <t xml:space="preserve">Police</t>
  </si>
  <si>
    <t xml:space="preserve">A-10. One Christian arrested following a blasphemy allegation; distinct from the next day's mob attack.
Tier: SINGLE-SOURCE: REQUIRES CORROBORATION.</t>
  </si>
  <si>
    <t xml:space="preserve">Christian Daily International–Morning Star News: https://www.christiandaily.com/news/muslims-burn-home-shop-of-christian-in-pakistan</t>
  </si>
  <si>
    <t xml:space="preserve">9 October 2026</t>
  </si>
  <si>
    <t xml:space="preserve">Gharial Kalan, Sheikhupura, Punjab</t>
  </si>
  <si>
    <t xml:space="preserve">Home and pharmacy burned; more than 35 families displaced; casualty total not established.</t>
  </si>
  <si>
    <t xml:space="preserve">Mob, source-attributed</t>
  </si>
  <si>
    <t xml:space="preserve">A-11. Mob burned a Christian home and pharmacy; more than 35 families fled, without an adopted numerical human casualty claim.
Accountability: Arrests attributed to the quoted legislator; charges and outcomes need confirmation. Tier: SINGLE-SOURCE: REQUIRES CORROBORATION; later repetition does not automatically establish independence.</t>
  </si>
  <si>
    <t xml:space="preserve">2 October 2026</t>
  </si>
  <si>
    <t xml:space="preserve">India</t>
  </si>
  <si>
    <t xml:space="preserve">Dhalara, Keshpur, Paschim Medinipur, West Bengal</t>
  </si>
  <si>
    <t xml:space="preserve">1 boy reportedly assaulted; property damage; injury severity unknown.</t>
  </si>
  <si>
    <t xml:space="preserve">Attackers described in local report; allegations attributed</t>
  </si>
  <si>
    <t xml:space="preserve">A-12. Prayer gathering attacked, a boy reportedly beaten and house damaged; alleged police refusal of complaint remains attributed.
Uncertainty: Injury severity, perpetrators' identities and the alleged complaint-handling irregularity. Tier: SINGLE-SOURCE: REQUIRES CORROBORATION.</t>
  </si>
  <si>
    <t xml:space="preserve">Anandabazar: https://www.anandabazar.com/amp/west-bengal/attacks-on-christian-minority-prayer-meetings-over-conversion-allegations-in-west-bengal-dgtl/cid/1718282</t>
  </si>
  <si>
    <t xml:space="preserve">Christian (Catholic)</t>
  </si>
  <si>
    <t xml:space="preserve">Jalalkhali, Nadia, West Bengal</t>
  </si>
  <si>
    <t xml:space="preserve">At least 10 people reportedly beaten; church damage; injury severity not uniform.</t>
  </si>
  <si>
    <t xml:space="preserve">Hindu-nationalist involvement alleged by church representatives</t>
  </si>
  <si>
    <t xml:space="preserve">A-13. Catholic church attacked and at least ten people reportedly beaten; retain source-attributed perpetrator and injury details.
Accountability: Investigation reported; no arrests reported in the cited church account. Tier: Corroborated occurrence; injury and perpetrator details remain source-attributed.</t>
  </si>
  <si>
    <t xml:space="preserve">CathNews / UCA News: https://cathnews.com/2026/10/13/hindu-hardliners-vandalise-catholic-church-in-india/
The Telegraph / PTI: https://www.telegraphindia.com/west-bengal/bengal-christian-schools-seek-rss-chief-mohan-bhagwats-intervention-over-attacks-on-churches-pastors/cid/2184157</t>
  </si>
  <si>
    <t xml:space="preserve">9–10 October 2026</t>
  </si>
  <si>
    <t xml:space="preserve">Nepal</t>
  </si>
  <si>
    <t xml:space="preserve">Morang; subsequent immigration process in Kathmandu</t>
  </si>
  <si>
    <t xml:space="preserve">24 detained in one linked enforcement episode.</t>
  </si>
  <si>
    <t xml:space="preserve">Police and immigration authorities</t>
  </si>
  <si>
    <t xml:space="preserve">A-14. Twenty-four South Korean Christians detained in a linked religious-activity/immigration enforcement episode; deportation not established as completed.
Uncertainty: Do not report deportation as completed or the college's characterization as an adjudicated finding. Tier: Corroborated enforcement episode; exact initial chronology and legal characterization remain attributed.</t>
  </si>
  <si>
    <t xml:space="preserve">International Christian Concern: https://persecution.org/2026/10/13/24-south-korean-christians-arrested-at-nepalese-bible-college/
SBS: https://news.sbs.co.kr/english/article.do?news_id=N1008795832</t>
  </si>
  <si>
    <t xml:space="preserve">5 October 2026</t>
  </si>
  <si>
    <t xml:space="preserve">Christian (Baptist)</t>
  </si>
  <si>
    <t xml:space="preserve">Myanmar</t>
  </si>
  <si>
    <t xml:space="preserve">Chaungwa, Indawgyi, Mohnyin, Kachin</t>
  </si>
  <si>
    <t xml:space="preserve">Church damage; no injuries reported.</t>
  </si>
  <si>
    <t xml:space="preserve">Junta-linked forces / Shanni Nationalities Army, reported attribution</t>
  </si>
  <si>
    <t xml:space="preserve">A-15. Baptist church damaged in a reported drone attack; no injuries reported and responsibility remains source-attributed.
Tier: SINGLE-SOURCE: REQUIRES CORROBORATION.</t>
  </si>
  <si>
    <t xml:space="preserve">MoeMaKa / M-CDM: https://moemaka.net/eng/2026/10/october-7-2026-m-cdm-domestic-news/</t>
  </si>
  <si>
    <t xml:space="preserve">Christian (Presbyterian)</t>
  </si>
  <si>
    <t xml:space="preserve">Mindat, Chin State</t>
  </si>
  <si>
    <t xml:space="preserve">Church, residence and school destroyed; no injuries reported.</t>
  </si>
  <si>
    <t xml:space="preserve">Myanmar military, source-attributed</t>
  </si>
  <si>
    <t xml:space="preserve">A-16. Reported airstrike destroyed a Presbyterian church, pastor's house and school; one strike, not three incidents, with no injuries reported.
Uncertainty: Military responsibility and weapon details source-attributed; the organization's war-crime characterization is advocacy, not a court determination. Tier: SINGLE-SOURCE: REQUIRES CORROBORATION.</t>
  </si>
  <si>
    <t xml:space="preserve">Burma Research Institute: https://burmari.org/2026/10/12/the-burmese-military-fighter-jet-bombs-a-presbyterian-church-in-mindat-chin-state-the-burma-research-institute-calls-on-the-trump-administration-to-determine-that-attacks-on-churches-constitute-crim/</t>
  </si>
  <si>
    <t xml:space="preserve">Christian institution</t>
  </si>
  <si>
    <t xml:space="preserve">Algeria</t>
  </si>
  <si>
    <t xml:space="preserve">Near Oran</t>
  </si>
  <si>
    <t xml:space="preserve">1 temporary detention and property confiscation.</t>
  </si>
  <si>
    <t xml:space="preserve">Security / police authorities, reported</t>
  </si>
  <si>
    <t xml:space="preserve">A-17. Repeat raid, confiscation and one temporary detention; do not count twelve earlier detainees as new arrests.
Tier: SINGLE-SOURCE: REQUIRES CORROBORATION.</t>
  </si>
  <si>
    <t xml:space="preserve">Middle East Concern: https://www.meconcern.org/2026/10/08/algeria-more-interrogations-after-the-arrest-of-12-christians-in-west-algeria/</t>
  </si>
  <si>
    <t xml:space="preserve">France</t>
  </si>
  <si>
    <t xml:space="preserve">Saint-Hilaire church, Soullans</t>
  </si>
  <si>
    <t xml:space="preserve">Desecration and temporary access/worship disruption.</t>
  </si>
  <si>
    <t xml:space="preserve">Minors, reported; responsibility under investigation</t>
  </si>
  <si>
    <t xml:space="preserve">A-18. Church desecration and temporary worship disruption; do not infer a separate arson incident.
Uncertainty: Precise damage inventory, individual criminal responsibility and prosecution outcome. Tier: SINGLE-SOURCE: REQUIRES CORROBORATION.</t>
  </si>
  <si>
    <t xml:space="preserve">20 Minutes: https://www.20minutes.fr/faits_divers/4252107-20261007-vendee-mineurs-profanent-eglise-video-diffusee-reseaux-sociaux-municipalite-porte-plainte</t>
  </si>
  <si>
    <t xml:space="preserve">Belgium</t>
  </si>
  <si>
    <t xml:space="preserve">Hergenrath church</t>
  </si>
  <si>
    <t xml:space="preserve">Localized church fire damage.</t>
  </si>
  <si>
    <t xml:space="preserve">Unknown</t>
  </si>
  <si>
    <t xml:space="preserve">A-19. Church vestibule fire investigated as suspected deliberate burning; anti-Christian motive not established.
Accountability: No verified arrest or charge outcome located in the checked account. Tier: SINGLE-SOURCE: REQUIRES CORROBORATION.</t>
  </si>
  <si>
    <t xml:space="preserve">Le Soir / Belga: https://www.lesoir.be/774921/article/2026/10/05/enquete-ouverte-pour-un-incendie-volontaire-dans-une-eglise</t>
  </si>
  <si>
    <t xml:space="preserve">Notre-Dame cathedral, Die</t>
  </si>
  <si>
    <t xml:space="preserve">Attempted fire; no invented injury/destruction total.</t>
  </si>
  <si>
    <t xml:space="preserve">19-year-old suspect, reported</t>
  </si>
  <si>
    <t xml:space="preserve">A-20. Suspect reportedly detained; account raises fascination with fire rather than established religious hostility.
Tier: SINGLE-SOURCE: REQUIRES CORROBORATION.</t>
  </si>
  <si>
    <t xml:space="preserve">Le Dauphiné Libéré: https://www.ledauphine.com/faits-divers-justice/2026/10/08/il-tente-d-allumer-un-feu-au-milieu-de-la-cathedrale</t>
  </si>
  <si>
    <t xml:space="preserve">Italy</t>
  </si>
  <si>
    <t xml:space="preserve">Beata Vergine di Caravaggio, Tavordo, Porlezza</t>
  </si>
  <si>
    <t xml:space="preserve">Religious objects damaged; relics stolen.</t>
  </si>
  <si>
    <t xml:space="preserve">A-21. Religious objects damaged and relics stolen; theft remains a plausible explanation, with no established religious motive.
Uncertainty: Perpetrator, motive and investigation outcome. Tier: SINGLE-SOURCE: REQUIRES CORROBORATION.</t>
  </si>
  <si>
    <t xml:space="preserve">La Provincia di Como: https://www.laprovinciadicomo.it/stories/premium/lago-e-valli/vandali-nella-chiesa-di-porlezza-o_3967294_11/</t>
  </si>
  <si>
    <t xml:space="preserve">Mexico</t>
  </si>
  <si>
    <t xml:space="preserve">Señor de los Remedios chapel, La Laborcita, León</t>
  </si>
  <si>
    <t xml:space="preserve">Chapel door and religious images burned.</t>
  </si>
  <si>
    <t xml:space="preserve">Unknown; competing motive accounts</t>
  </si>
  <si>
    <t xml:space="preserve">A-22. Chapel door and religious images burned; retain both the priest's faith-hostility account and the possible donations dispute.
Accountability: No arrest reported as of the cited 6 October account. Tier: SINGLE-SOURCE: REQUIRES CORROBORATION.</t>
  </si>
  <si>
    <t xml:space="preserve">AM: https://www.am.com.mx/leon/2026/10/06/vandalizan-e-incendian-templo-en-la-laborcita-en-leon-queman-imagenes-religiosas-1852129.html</t>
  </si>
  <si>
    <t xml:space="preserve">Brazil</t>
  </si>
  <si>
    <t xml:space="preserve">Itapuí</t>
  </si>
  <si>
    <t xml:space="preserve">Religious image destroyed.</t>
  </si>
  <si>
    <t xml:space="preserve">A-23. Saint Anthony image reportedly destroyed; offender and motive unresolved.
Uncertainty: Offender and motive. Tier: SINGLE-SOURCE: REQUIRES CORROBORATION.</t>
  </si>
  <si>
    <t xml:space="preserve">Sampi: https://sampi.net.br/bauru/noticias/3010393/regional/2026/10/imagem-de-santo-e-destruida-em-novo-caso-de-vandalismo-na-regiao</t>
  </si>
  <si>
    <t xml:space="preserve">Jaú</t>
  </si>
  <si>
    <t xml:space="preserve">Religious image and protective glass damaged.</t>
  </si>
  <si>
    <t xml:space="preserve">Suspect reportedly detained</t>
  </si>
  <si>
    <t xml:space="preserve">A-24. Saint Joseph image and glass damaged; suspect reportedly detained, but broader destructive conduct complicates motive.
Uncertainty: Motive and eventual charges/outcome. Tier: SINGLE-SOURCE: REQUIRES CORROBORATION.</t>
  </si>
  <si>
    <t xml:space="preserve">7 October 2026</t>
  </si>
  <si>
    <t xml:space="preserve">Christian / suspected antisemitism</t>
  </si>
  <si>
    <t xml:space="preserve">Canada</t>
  </si>
  <si>
    <t xml:space="preserve">Word of Faith International Christian Centre, North York, Toronto</t>
  </si>
  <si>
    <t xml:space="preserve">Property burning; no injuries reported.</t>
  </si>
  <si>
    <t xml:space="preserve">Suspect arrested 10 October; allegations not conviction</t>
  </si>
  <si>
    <t xml:space="preserve">A-25. Israeli flags burned at a Christian church; 10 Oct arrest and hate-crime investigation attached, not a second incident or established hate conviction.
Counting control: One incident, tagged in both Christian-related and antisemitism streams; one arrest development attached to it. Tier: Police-attributed occurrence and charges; SINGLE-SOURCE: REQUIRES CORROBORATION for independent reporting.</t>
  </si>
  <si>
    <t xml:space="preserve">CityNews: https://toronto.citynews.ca/2026/10/13/toronto-man-charged-arson-israeli-flags-burned-north-york-church/</t>
  </si>
  <si>
    <t xml:space="preserve">Omulonye, Otukpo, Benue</t>
  </si>
  <si>
    <t xml:space="preserve">3 Christian deaths; child age omitted; injuries not consolidated.</t>
  </si>
  <si>
    <t xml:space="preserve">Gunmen; attribution source-dependent</t>
  </si>
  <si>
    <t xml:space="preserve">Q-01. Three Christian fatalities accepted, with TruthNigeria supplying faith identification; omit disputed child age and retain unresolved motive and injury total. Single source: TruthNigeria for Christian identity.</t>
  </si>
  <si>
    <t xml:space="preserve">Vanguard: https://www.vanguardngr.com/2026/10/benue-attack-four-year-old-two-others-killed-in-otukpo/
Premium Times: https://www.premiumtimesng.com/regional/north-central/916098-nine-die-in-benue-attacks-days-after-otukpo-killings.html
TruthNigeria: https://truthnigeria.com/2026/10/fulani-terrorists-kill-12-christians-in-new-benue-attacks/</t>
  </si>
  <si>
    <t xml:space="preserve">Tse Biliji / Tse Nyaku, Ukum, Benue</t>
  </si>
  <si>
    <t xml:space="preserve">6 deaths counted conservatively; 9 reported; 7 seriously injured accepted from TruthNigeria.</t>
  </si>
  <si>
    <t xml:space="preserve">Attackers described as Fulani by TruthNigeria</t>
  </si>
  <si>
    <t xml:space="preserve">Q-02. Use six deaths in the conservative total and state nine reported; accept Christian identity and seven seriously injured from TruthNigeria without a second-source condition, while retaining the six-recovered/nine-reported distinction. Single source: TruthNigeria for Christian identity and the seven-injury figure.</t>
  </si>
  <si>
    <t xml:space="preserve">ThisDay: https://www.thisdaylive.com/2026/10/11/suspected-herdsmen-kill-6-residents-several-others-missing-in-fresh-benue-attacks/
Premium Times: https://www.premiumtimesng.com/regional/north-central/916098-nine-die-in-benue-attacks-days-after-otukpo-killings.html
TruthNigeria: https://truthnigeria.com/2026/10/fulani-terrorists-kill-12-christians-in-new-benue-attacks/</t>
  </si>
  <si>
    <t xml:space="preserve">Christian-community context; individual victim faith unestablished</t>
  </si>
  <si>
    <t xml:space="preserve">Babban Saura, Kaduna</t>
  </si>
  <si>
    <t xml:space="preserve">1 death, individual faith unestablished; relatives abducted, count unknown.</t>
  </si>
  <si>
    <t xml:space="preserve">Q-03. One man killed and relatives abducted in a Christian-community context; keep the death outside the confirmed-Christian subtotal unless identity is established or you approve an explicit contextual allocation.</t>
  </si>
  <si>
    <t xml:space="preserve">Kajiji, Shagari, Sokoto</t>
  </si>
  <si>
    <t xml:space="preserve">1 Christian death; unconfirmed police casualty not counted.</t>
  </si>
  <si>
    <t xml:space="preserve">Armed attackers; religious selection unestablished</t>
  </si>
  <si>
    <t xml:space="preserve">Q-04. One identified Christian killed; religious selection remains unknown, and neither the five-person team nor an unconfirmed police death increases this toll.</t>
  </si>
  <si>
    <t xml:space="preserve">Morning Star News: https://morningstarnews.org/2026/10/christian-humanitarian-worker-slain-in-northwest-nigeria/</t>
  </si>
  <si>
    <t xml:space="preserve">Christian journalist; religious motive unestablished</t>
  </si>
  <si>
    <t xml:space="preserve">Jos, Plateau</t>
  </si>
  <si>
    <t xml:space="preserve">1 detention; release reported 15 October, outside event window.</t>
  </si>
  <si>
    <t xml:space="preserve">Nigerian military, reported</t>
  </si>
  <si>
    <t xml:space="preserve">Q-05. Detention of a Christian journalist and rights advocate; religious motive and official grounds unclear, with the reported 15 Oct release attached as a post-window update.</t>
  </si>
  <si>
    <t xml:space="preserve">Christian Daily International: https://www.christiandaily.com/news/military-in-nigeria-detains-christian-journalist-rights-advocate
Sahara Reporters: https://saharareporters.com/2026/10/15/breaking-nigerian-army-releases-amnesty-international-volunteer-lawrence-zongo-after-10</t>
  </si>
  <si>
    <t xml:space="preserve">Christian-community context</t>
  </si>
  <si>
    <t xml:space="preserve">Mussa, Borno</t>
  </si>
  <si>
    <t xml:space="preserve">Looting and destruction; casualties unknown.</t>
  </si>
  <si>
    <t xml:space="preserve">Attackers described in denominational report</t>
  </si>
  <si>
    <t xml:space="preserve">Q-08. Attack with looting and destruction in a Christian-community locality; casualties unknown, with earlier child abductions excluded from this event.</t>
  </si>
  <si>
    <t xml:space="preserve">EYN News: https://eynnews.com/fresh-attack-on-mussa-raises-alarm-as-abducted-schoolchildren-remain-in-captivity/</t>
  </si>
  <si>
    <t xml:space="preserve">Christian (pastor)</t>
  </si>
  <si>
    <t xml:space="preserve">Batala, Punjab</t>
  </si>
  <si>
    <t xml:space="preserve">1 Christian death.</t>
  </si>
  <si>
    <t xml:space="preserve">Accused local man identified by police; arrest not established</t>
  </si>
  <si>
    <t xml:space="preserve">Q-10. One Christian pastor killed; motive unknown, and naming an accused does not establish an arrest.</t>
  </si>
  <si>
    <t xml:space="preserve">ETV Bharat: https://www.etvbharat.com/en/state/pastor-murdered-in-broad-daylight-in-punjab-batala-assailants-on-the-run-enn26100807535
ThePrint / PTI: https://theprint.in/india/punjab-pastor-stabbed-to-death-in-batala-one-booked/3066090/</t>
  </si>
  <si>
    <t xml:space="preserve">United States</t>
  </si>
  <si>
    <t xml:space="preserve">St. John Missionary Baptist Church, Hanceville, Alabama</t>
  </si>
  <si>
    <t xml:space="preserve">Church fire; cause and casualty outcome not fully established.</t>
  </si>
  <si>
    <t xml:space="preserve">Unknown; fire cause under investigation</t>
  </si>
  <si>
    <t xml:space="preserve">Q-15. Church fire under investigation; no arson or anti-Christian motive finding established.</t>
  </si>
  <si>
    <t xml:space="preserve">ABC 33/40: https://abc3340.com/news/local/alabama-fire-at-st-john-missionary-baptist-church-under-investigation-in-hanceville-october-2026</t>
  </si>
  <si>
    <t xml:space="preserve">Treze de Maio, Santa Catarina</t>
  </si>
  <si>
    <t xml:space="preserve">Church fire; no injuries reported.</t>
  </si>
  <si>
    <t xml:space="preserve">Unknown; fire cause undetermined</t>
  </si>
  <si>
    <t xml:space="preserve">Q-16. Fire after Mass damaged the church; no injuries reported, cause undetermined.</t>
  </si>
  <si>
    <t xml:space="preserve">G1: https://g1.globo.com/sc/santa-catarina/noticia/2026/10/11/video-igreja-pega-fogo-treze-maio.ghtml</t>
  </si>
  <si>
    <t xml:space="preserve">6 October 2026 (reported)</t>
  </si>
  <si>
    <t xml:space="preserve">Austria</t>
  </si>
  <si>
    <t xml:space="preserve">Vienna; parish not identified</t>
  </si>
  <si>
    <t xml:space="preserve">Worship disruption; no immediate danger described by priest.</t>
  </si>
  <si>
    <t xml:space="preserve">Youths, reported; priest suspected juvenile mischief</t>
  </si>
  <si>
    <t xml:space="preserve">Q-20. Reported interruption of Mass; retain the priest's assessment of possible juvenile mischief and no immediate danger, and flag the original-report follow-up.</t>
  </si>
  <si>
    <t xml:space="preserve">MeinBezirk: https://www.meinbezirk.at/wien/c-regionauten-community/jugendliche-stoeren-messe-mit-allahu-akbar-rufen_a8957706</t>
  </si>
  <si>
    <t xml:space="preserve">7–9 October 2026; individual episode day unresolved</t>
  </si>
  <si>
    <t xml:space="preserve">Suspected antisemitism; victim's own faith unestablished</t>
  </si>
  <si>
    <t xml:space="preserve">Germany</t>
  </si>
  <si>
    <t xml:space="preserve">Kreuzberg, Berlin</t>
  </si>
  <si>
    <t xml:space="preserve">Repeatedly targeted victim across 4 episodes; do not sum as 4 unique injured people.</t>
  </si>
  <si>
    <t xml:space="preserve">Youths, reported</t>
  </si>
  <si>
    <t xml:space="preserve">Q-21-1. Suspected antisemitic targeting of a man displaying anti-antisemitism posters; preserve four reported episodes but do not count one repeatedly harmed victim as four unique injured people. Approved event unit 1 of 4 in the reported 7–9 October series; the source summary does not assign this numbered unit an exact day or a distinct injury count.</t>
  </si>
  <si>
    <t xml:space="preserve">rbb24: https://www.rbb24.de/panorama/beitrag/2026/10/berlin-kreuzberg-angriffe-jugendliche-geschaeft-inhaber-rollstuhl.html</t>
  </si>
  <si>
    <t xml:space="preserve">Q-21-2. Suspected antisemitic targeting of a man displaying anti-antisemitism posters; preserve four reported episodes but do not count one repeatedly harmed victim as four unique injured people. Approved event unit 2 of 4 in the reported 7–9 October series; the source summary does not assign this numbered unit an exact day or a distinct injury count.</t>
  </si>
  <si>
    <t xml:space="preserve">Q-21-3. Suspected antisemitic targeting of a man displaying anti-antisemitism posters; preserve four reported episodes but do not count one repeatedly harmed victim as four unique injured people. Approved event unit 3 of 4 in the reported 7–9 October series; the source summary does not assign this numbered unit an exact day or a distinct injury count.</t>
  </si>
  <si>
    <t xml:space="preserve">Q-21-4. Suspected antisemitic targeting of a man displaying anti-antisemitism posters; preserve four reported episodes but do not count one repeatedly harmed victim as four unique injured people. Approved event unit 4 of 4 in the reported 7–9 October series; the source summary does not assign this numbered unit an exact day or a distinct injury count.</t>
  </si>
  <si>
    <t xml:space="preserve">6–7 October 2026</t>
  </si>
  <si>
    <t xml:space="preserve">Jewish</t>
  </si>
  <si>
    <t xml:space="preserve">Reggio Emilia education exchange</t>
  </si>
  <si>
    <t xml:space="preserve">Cancelled educational visit; 68 participants not 68 incidents.</t>
  </si>
  <si>
    <t xml:space="preserve">Host institution; official status of condition disputed</t>
  </si>
  <si>
    <t xml:space="preserve">Q-22. Jewish educators cancelled a visit over an alleged political denunciation requirement; host disputes its official status, and 68 participants do not equal 68 incidents.</t>
  </si>
  <si>
    <t xml:space="preserve">JTA: https://www.jta.org/2026/10/14/global/jewish-school-educators-cancel-trip-to-italy-after-italian-education-program-required-participants-to-denounce-genocide-in-gaza</t>
  </si>
  <si>
    <t xml:space="preserve">2 October 2026 (reported)</t>
  </si>
  <si>
    <t xml:space="preserve">Feroza / Liaqatpur, Punjab</t>
  </si>
  <si>
    <t xml:space="preserve">Two unidentified suspects reportedly sought</t>
  </si>
  <si>
    <t xml:space="preserve">Q-11. One Christian watchman killed; Worthy News accepted as a trusted source for this case, with event date reported as 2 October and religious motive unresolved.</t>
  </si>
  <si>
    <t xml:space="preserve">Worthy News: https://www.worthynews.com/117966-pakistan-christians-demand-justice-after-watchman-killed-2</t>
  </si>
  <si>
    <t xml:space="preserve">Christian (CAI assessment; not individually verified)</t>
  </si>
  <si>
    <t xml:space="preserve">Democratic Republic of Congo</t>
  </si>
  <si>
    <t xml:space="preserve">Longela, Mambasa, Ituri</t>
  </si>
  <si>
    <t xml:space="preserve">2 deaths allocated as Christian by CAI assessment; house burned, not church.</t>
  </si>
  <si>
    <t xml:space="preserve">Allied Democratic Forces, reported attribution</t>
  </si>
  <si>
    <t xml:space="preserve">Q-25. Two civilians killed and a house burned in an attack attributed to the Allied Democratic Forces; count the two deaths as Christian on a user-approved CAI operational-pattern assessment, not source-established individual faith. CAI assessment: consistent with previous operational patterns. Individual victim faith and exclusive Christian targeting are not established by the cited report.</t>
  </si>
  <si>
    <t xml:space="preserve">Actualité.cd: https://actualite.cd/2026/10/09/mambasa-deux-civils-tues-dans-une-attaque-des-adf-longela</t>
  </si>
  <si>
    <t xml:space="preserve">Earlier acts; exact dates unspecified</t>
  </si>
  <si>
    <t xml:space="preserve">retrospective confirmation</t>
  </si>
  <si>
    <t xml:space="preserve">Liebfrauen church, Düsseldorf</t>
  </si>
  <si>
    <t xml:space="preserve">Repeated vandalism and church-access pressure; historical series, units/date unresolved.</t>
  </si>
  <si>
    <t xml:space="preserve">Unresolved</t>
  </si>
  <si>
    <t xml:space="preserve">Q-19. Repeated vandalism and church-access pressure reported on 6 October concern earlier acts, not a new in-window event; exact occurrence dates remain unspecified. Publication: 6 October 2026. Exact earlier event dates and number of distinct acts remain unspecified.</t>
  </si>
  <si>
    <t xml:space="preserve">Westdeutsche Zeitung: https://www.wz.de/nrw/weihwasserbecken-mit-kot-beschmiert_aid-156032531</t>
  </si>
  <si>
    <t xml:space="preserve">Weekly Incident Tracker: 01–11 October 2026</t>
  </si>
  <si>
    <t xml:space="preserve">Approved revision</t>
  </si>
  <si>
    <t xml:space="preserve">Research cutoff: 15 October 2026</t>
  </si>
  <si>
    <t xml:space="preserve">Measure</t>
  </si>
  <si>
    <t xml:space="preserve">Value</t>
  </si>
  <si>
    <t xml:space="preserve">Basis / limitation</t>
  </si>
  <si>
    <t xml:space="preserve">Unique new event units</t>
  </si>
  <si>
    <t xml:space="preserve">Four linked Berlin episodes count separately; Toronto dual tags count once.</t>
  </si>
  <si>
    <t xml:space="preserve">Christian-related event units</t>
  </si>
  <si>
    <t xml:space="preserve">Includes qualified community, property and assessment-based entries; not a count of proved religious motives.</t>
  </si>
  <si>
    <t xml:space="preserve">Antisemitism-related event units</t>
  </si>
  <si>
    <t xml:space="preserve">Suspected/contested cases retained with attribution; Toronto overlaps the Christian-related count.</t>
  </si>
  <si>
    <t xml:space="preserve">Overlap between community counts</t>
  </si>
  <si>
    <t xml:space="preserve">Do not add community totals without removing this overlap.</t>
  </si>
  <si>
    <t xml:space="preserve">Community-count reconciliation</t>
  </si>
  <si>
    <t xml:space="preserve">Must equal zero.</t>
  </si>
  <si>
    <t xml:space="preserve">Retrospective rows in Incidents</t>
  </si>
  <si>
    <t xml:space="preserve">Q-19 only; separate R-series updates remain in Accountability &amp; Follow-up.</t>
  </si>
  <si>
    <t xml:space="preserve">Countries with new events</t>
  </si>
  <si>
    <t xml:space="preserve">Country count calculated from the country table below.</t>
  </si>
  <si>
    <t xml:space="preserve">Source-identified Christian deaths</t>
  </si>
  <si>
    <t xml:space="preserve">Source identification accepted under applicable sourcing rules; not a universal claim of independent confirmation.</t>
  </si>
  <si>
    <t xml:space="preserve">CAI-assessed Christian deaths</t>
  </si>
  <si>
    <t xml:space="preserve">Q-25: user-approved Christian allocation; individual faith not established by the incident report.</t>
  </si>
  <si>
    <t xml:space="preserve">Christian deaths, including CAI assessment</t>
  </si>
  <si>
    <t xml:space="preserve">Read together with the split above. Conservative Q-02 figure retained.</t>
  </si>
  <si>
    <t xml:space="preserve">Other civilian deaths, faith unestablished</t>
  </si>
  <si>
    <t xml:space="preserve">Guyaku and Babban Saura; excluded from the Christian subtotal.</t>
  </si>
  <si>
    <t xml:space="preserve">Civilian deaths counted, all above groups</t>
  </si>
  <si>
    <t xml:space="preserve">No held historical casualties or Q-02's additional three reported deaths included.</t>
  </si>
  <si>
    <t xml:space="preserve">Injuries and abductions</t>
  </si>
  <si>
    <t xml:space="preserve">Not consolidated</t>
  </si>
  <si>
    <t xml:space="preserve">Per-incident figures retained; unknown is not zero, injury types differ and some reports overlap.</t>
  </si>
  <si>
    <t xml:space="preserve">TruthNigeria policy</t>
  </si>
  <si>
    <t xml:space="preserve">Accepted single source</t>
  </si>
  <si>
    <t xml:space="preserve">No mandatory second source. Preserve actual disputes, source uncertainty, date and duplicate checks.</t>
  </si>
  <si>
    <t xml:space="preserve">Q-11 exception</t>
  </si>
  <si>
    <t xml:space="preserve">Included</t>
  </si>
  <si>
    <t xml:space="preserve">Trusted Worthy News accepted for this case; one death, religious motive unknown.</t>
  </si>
  <si>
    <t xml:space="preserve">Q-19 exception</t>
  </si>
  <si>
    <t xml:space="preserve">Retrospective</t>
  </si>
  <si>
    <t xml:space="preserve">Reported in-window, earlier acts; no new-event addition.</t>
  </si>
  <si>
    <t xml:space="preserve">Q-25 exception</t>
  </si>
  <si>
    <t xml:space="preserve">Included; assessed Christian</t>
  </si>
  <si>
    <t xml:space="preserve">One incident, two deaths. CAI assessment distinguished from victim-level evidence; no authenticated manifesto claim.</t>
  </si>
  <si>
    <t xml:space="preserve">Review structure</t>
  </si>
  <si>
    <t xml:space="preserve">Batch approved with exceptions</t>
  </si>
  <si>
    <t xml:space="preserve">Other holds remain outside totals. Source links, safety restrictions and historical approvals preserved.</t>
  </si>
  <si>
    <t xml:space="preserve">New event units</t>
  </si>
  <si>
    <t xml:space="preserve">Count basis</t>
  </si>
  <si>
    <t xml:space="preserve">Approved in-window event units only.</t>
  </si>
  <si>
    <t xml:space="preserve">Country-table reconciliation</t>
  </si>
  <si>
    <t xml:space="preserve">Source-identified Christian death ledger</t>
  </si>
  <si>
    <t xml:space="preserve">Deaths counted</t>
  </si>
  <si>
    <t xml:space="preserve">Source basis</t>
  </si>
  <si>
    <t xml:space="preserve">A-01 | Mangor / Angwan Tsarki, Plateau</t>
  </si>
  <si>
    <t xml:space="preserve">2 killed; 3 wounded. Match possible Bakanuk injury overlap.
Vanguard: https://www.vanguardngr.com/2026/10/two-vigilantes-killed-three-injured-in-plateau/
Christian Daily International–Morning Star News: https://www.christiandaily.com/news/six-christians-slain-over-weekend-in-central-nigeria</t>
  </si>
  <si>
    <t xml:space="preserve">A-03 | Rim, Plateau</t>
  </si>
  <si>
    <t xml:space="preserve">2 Christian deaths; wounded unknown.
Christian Daily International–Morning Star News: https://www.christiandaily.com/news/six-christians-slain-over-weekend-in-central-nigeria</t>
  </si>
  <si>
    <t xml:space="preserve">A-04 | Wereng, Plateau</t>
  </si>
  <si>
    <t xml:space="preserve">A-06 | Ungwan Waziri, Karji, Chikun, Kaduna</t>
  </si>
  <si>
    <t xml:space="preserve">1 Christian death; several abducted, exact number unknown.
Christian Daily International–Morning Star News: https://www.christiandaily.com/news/fulani-gunmen-kill-kidnap-christians-in-kaduna-state-nigeria</t>
  </si>
  <si>
    <t xml:space="preserve">Q-01 | Omulonye, Otukpo, Benue</t>
  </si>
  <si>
    <t xml:space="preserve">3 Christian deaths; child age omitted; injuries not consolidated.
Vanguard: https://www.vanguardngr.com/2026/10/benue-attack-four-year-old-two-others-killed-in-otukpo/
Premium Times: https://www.premiumtimesng.com/regional/north-central/916098-nine-die-in-benue-attacks-days-after-otukpo-killings.html
TruthNigeria: https://truthnigeria.com/2026/10/fulani-terrorists-kill-12-christians-in-new-benue-attacks/</t>
  </si>
  <si>
    <t xml:space="preserve">Q-02 | Tse Biliji / Tse Nyaku, Ukum, Benue</t>
  </si>
  <si>
    <t xml:space="preserve">6 deaths counted conservatively; 9 reported; 7 seriously injured accepted from TruthNigeria.
ThisDay: https://www.thisdaylive.com/2026/10/11/suspected-herdsmen-kill-6-residents-several-others-missing-in-fresh-benue-attacks/
Premium Times: https://www.premiumtimesng.com/regional/north-central/916098-nine-die-in-benue-attacks-days-after-otukpo-killings.html
TruthNigeria: https://truthnigeria.com/2026/10/fulani-terrorists-kill-12-christians-in-new-benue-attacks/</t>
  </si>
  <si>
    <t xml:space="preserve">Q-04 | Kajiji, Shagari, Sokoto</t>
  </si>
  <si>
    <t xml:space="preserve">1 Christian death; unconfirmed police casualty not counted.
Morning Star News: https://morningstarnews.org/2026/10/christian-humanitarian-worker-slain-in-northwest-nigeria/</t>
  </si>
  <si>
    <t xml:space="preserve">Q-10 | Batala, Punjab</t>
  </si>
  <si>
    <t xml:space="preserve">1 Christian death.
ETV Bharat: https://www.etvbharat.com/en/state/pastor-murdered-in-broad-daylight-in-punjab-batala-assailants-on-the-run-enn26100807535
ThePrint / PTI: https://theprint.in/india/punjab-pastor-stabbed-to-death-in-batala-one-booked/3066090/</t>
  </si>
  <si>
    <t xml:space="preserve">Q-11 | Feroza / Liaqatpur, Punjab</t>
  </si>
  <si>
    <t xml:space="preserve">1 Christian death.
Worthy News: https://www.worthynews.com/117966-pakistan-christians-demand-justice-after-watchman-killed-2</t>
  </si>
  <si>
    <t xml:space="preserve">CAI-assessed Christian death ledger</t>
  </si>
  <si>
    <t xml:space="preserve">Q-25 | Longela, Mambasa, Ituri</t>
  </si>
  <si>
    <t xml:space="preserve">2 deaths allocated as Christian by CAI assessment; house burned, not church.
Actualité.cd: https://actualite.cd/2026/10/09/mambasa-deux-civils-tues-dans-une-attaque-des-adf-longela</t>
  </si>
  <si>
    <t xml:space="preserve">Civilian deaths with faith unestablished</t>
  </si>
  <si>
    <t xml:space="preserve">A-08 | Guyaku, Gombi, Adamawa</t>
  </si>
  <si>
    <t xml:space="preserve">2 civilian deaths, faith unestablished; 1 girl abducted; 1 soldier wounded; church burned.
EYN News: https://eynnews.com/boko-haram-attack-guyaku-gombi/</t>
  </si>
  <si>
    <t xml:space="preserve">Q-03 | Babban Saura, Kaduna</t>
  </si>
  <si>
    <t xml:space="preserve">1 death, individual faith unestablished; relatives abducted, count unknown.
Christian Daily International–Morning Star News: https://www.christiandaily.com/news/fulani-gunmen-kill-kidnap-christians-in-kaduna-state-nigeria</t>
  </si>
  <si>
    <t xml:space="preserve">Counting safeguard</t>
  </si>
  <si>
    <t xml:space="preserve">Q-02</t>
  </si>
  <si>
    <t xml:space="preserve">Six counted; nine reported. Three additional reported deaths excluded from counted totals, not described as disproved.
ThisDay: https://www.thisdaylive.com/2026/10/11/suspected-herdsmen-kill-6-residents-several-others-missing-in-fresh-benue-attacks/
Premium Times: https://www.premiumtimesng.com/regional/north-central/916098-nine-die-in-benue-attacks-days-after-otukpo-killings.html
TruthNigeria: https://truthnigeria.com/2026/10/fulani-terrorists-kill-12-christians-in-new-benue-attacks/</t>
  </si>
  <si>
    <t xml:space="preserve">Berlin</t>
  </si>
  <si>
    <t xml:space="preserve">Four approved event units with unresolved per-episode dates within 7–9 October; do not count one repeatedly attacked person as four unique injured people.
rbb24: https://www.rbb24.de/panorama/beitrag/2026/10/berlin-kreuzberg-angriffe-jugendliche-geschaeft-inhaber-rollstuhl.html</t>
  </si>
  <si>
    <t xml:space="preserve">Q-19</t>
  </si>
  <si>
    <t xml:space="preserve">One retrospective record of a historical series, not a finding that there was exactly one act.
Westdeutsche Zeitung: https://www.wz.de/nrw/weihwasserbecken-mit-kot-beschmiert_aid-156032531</t>
  </si>
  <si>
    <t xml:space="preserve">Standing baseline</t>
  </si>
  <si>
    <t xml:space="preserve">Confidentiality and earlier approvals</t>
  </si>
  <si>
    <t xml:space="preserve">Leah private witness/location details withheld; Eritrea roster remains seven; Rubung/Federe share one two-death pool; Chit already counted; Dampierre not a fire.</t>
  </si>
  <si>
    <t xml:space="preserve">Accountability priority</t>
  </si>
  <si>
    <t xml:space="preserve">Past fatal incidents first</t>
  </si>
  <si>
    <t xml:space="preserve">Then current-window response gaps. Dated procedural statuses are not claims that nothing happened afterward.</t>
  </si>
  <si>
    <t xml:space="preserve">Follow-up tab name</t>
  </si>
  <si>
    <t xml:space="preserve">Excel-safe abbreviation</t>
  </si>
  <si>
    <t xml:space="preserve">Accountability &amp; Follow-up represents the full Accountability &amp; Follow-up Developments tab; shortened to comply with Excel's 31-character limit.</t>
  </si>
  <si>
    <t xml:space="preserve">Production status</t>
  </si>
  <si>
    <t xml:space="preserve">Not published</t>
  </si>
  <si>
    <t xml:space="preserve">Workbook reflects editorial decisions. Maps require Excel approval; public publication remains separately authorized.</t>
  </si>
  <si>
    <t xml:space="preserve">ID</t>
  </si>
  <si>
    <t xml:space="preserve">Outlet / record</t>
  </si>
  <si>
    <t xml:space="preserve">Publication date</t>
  </si>
  <si>
    <t xml:space="preserve">Full URL</t>
  </si>
  <si>
    <t xml:space="preserve">Use / independence note</t>
  </si>
  <si>
    <t xml:space="preserve">S001</t>
  </si>
  <si>
    <t xml:space="preserve">Vanguard</t>
  </si>
  <si>
    <t xml:space="preserve">See associated dated record</t>
  </si>
  <si>
    <t xml:space="preserve">https://www.vanguardngr.com/2026/10/two-vigilantes-killed-three-injured-in-plateau/</t>
  </si>
  <si>
    <t xml:space="preserve">Underlying source; publication date stated in associated record where available. Syndication is not independent corroboration.</t>
  </si>
  <si>
    <t xml:space="preserve">S002</t>
  </si>
  <si>
    <t xml:space="preserve">Christian Daily International–Morning Star News</t>
  </si>
  <si>
    <t xml:space="preserve">https://www.christiandaily.com/news/six-christians-slain-over-weekend-in-central-nigeria</t>
  </si>
  <si>
    <t xml:space="preserve">S003</t>
  </si>
  <si>
    <t xml:space="preserve">https://www.christiandaily.com/news/fulani-gunmen-kill-kidnap-christians-in-kaduna-state-nigeria</t>
  </si>
  <si>
    <t xml:space="preserve">S004</t>
  </si>
  <si>
    <t xml:space="preserve">EYN News</t>
  </si>
  <si>
    <t xml:space="preserve">https://eynnews.com/boko-haram-attack-guyaku-gombi/</t>
  </si>
  <si>
    <t xml:space="preserve">S005</t>
  </si>
  <si>
    <t xml:space="preserve">New Telegraph</t>
  </si>
  <si>
    <t xml:space="preserve">https://newtelegraphng.com/police-probe-benue-school-fire-outbreak/</t>
  </si>
  <si>
    <t xml:space="preserve">S006</t>
  </si>
  <si>
    <t xml:space="preserve">Premium Times</t>
  </si>
  <si>
    <t xml:space="preserve">https://www.premiumtimesng.com/news/top-news/916652-catholic-diocese-shuts-schools-hospital-parish-over-repeated-attacks.html</t>
  </si>
  <si>
    <t xml:space="preserve">S007</t>
  </si>
  <si>
    <t xml:space="preserve">https://www.christiandaily.com/news/muslims-burn-home-shop-of-christian-in-pakistan</t>
  </si>
  <si>
    <t xml:space="preserve">S008</t>
  </si>
  <si>
    <t xml:space="preserve">Anandabazar</t>
  </si>
  <si>
    <t xml:space="preserve">https://www.anandabazar.com/amp/west-bengal/attacks-on-christian-minority-prayer-meetings-over-conversion-allegations-in-west-bengal-dgtl/cid/1718282</t>
  </si>
  <si>
    <t xml:space="preserve">S009</t>
  </si>
  <si>
    <t xml:space="preserve">CathNews / UCA News</t>
  </si>
  <si>
    <t xml:space="preserve">https://cathnews.com/2026/10/13/hindu-hardliners-vandalise-catholic-church-in-india/</t>
  </si>
  <si>
    <t xml:space="preserve">S010</t>
  </si>
  <si>
    <t xml:space="preserve">The Telegraph / PTI</t>
  </si>
  <si>
    <t xml:space="preserve">https://www.telegraphindia.com/west-bengal/bengal-christian-schools-seek-rss-chief-mohan-bhagwats-intervention-over-attacks-on-churches-pastors/cid/2184157</t>
  </si>
  <si>
    <t xml:space="preserve">S011</t>
  </si>
  <si>
    <t xml:space="preserve">International Christian Concern</t>
  </si>
  <si>
    <t xml:space="preserve">https://persecution.org/2026/10/13/24-south-korean-christians-arrested-at-nepalese-bible-college/</t>
  </si>
  <si>
    <t xml:space="preserve">S012</t>
  </si>
  <si>
    <t xml:space="preserve">SBS</t>
  </si>
  <si>
    <t xml:space="preserve">https://news.sbs.co.kr/english/article.do?news_id=N1008795832</t>
  </si>
  <si>
    <t xml:space="preserve">S013</t>
  </si>
  <si>
    <t xml:space="preserve">MoeMaKa / M-CDM</t>
  </si>
  <si>
    <t xml:space="preserve">https://moemaka.net/eng/2026/10/october-7-2026-m-cdm-domestic-news/</t>
  </si>
  <si>
    <t xml:space="preserve">S014</t>
  </si>
  <si>
    <t xml:space="preserve">Burma Research Institute</t>
  </si>
  <si>
    <t xml:space="preserve">https://burmari.org/2026/10/12/the-burmese-military-fighter-jet-bombs-a-presbyterian-church-in-mindat-chin-state-the-burma-research-institute-calls-on-the-trump-administration-to-determine-that-attacks-on-churches-constitute-crim/</t>
  </si>
  <si>
    <t xml:space="preserve">S015</t>
  </si>
  <si>
    <t xml:space="preserve">Middle East Concern</t>
  </si>
  <si>
    <t xml:space="preserve">https://www.meconcern.org/2026/10/08/algeria-more-interrogations-after-the-arrest-of-12-christians-in-west-algeria/</t>
  </si>
  <si>
    <t xml:space="preserve">S016</t>
  </si>
  <si>
    <t xml:space="preserve">20 Minutes</t>
  </si>
  <si>
    <t xml:space="preserve">https://www.20minutes.fr/faits_divers/4252107-20261007-vendee-mineurs-profanent-eglise-video-diffusee-reseaux-sociaux-municipalite-porte-plainte</t>
  </si>
  <si>
    <t xml:space="preserve">S017</t>
  </si>
  <si>
    <t xml:space="preserve">Le Soir / Belga</t>
  </si>
  <si>
    <t xml:space="preserve">https://www.lesoir.be/774921/article/2026/10/05/enquete-ouverte-pour-un-incendie-volontaire-dans-une-eglise</t>
  </si>
  <si>
    <t xml:space="preserve">S018</t>
  </si>
  <si>
    <t xml:space="preserve">Le Dauphiné Libéré</t>
  </si>
  <si>
    <t xml:space="preserve">https://www.ledauphine.com/faits-divers-justice/2026/10/08/il-tente-d-allumer-un-feu-au-milieu-de-la-cathedrale</t>
  </si>
  <si>
    <t xml:space="preserve">S019</t>
  </si>
  <si>
    <t xml:space="preserve">La Provincia di Como</t>
  </si>
  <si>
    <t xml:space="preserve">https://www.laprovinciadicomo.it/stories/premium/lago-e-valli/vandali-nella-chiesa-di-porlezza-o_3967294_11/</t>
  </si>
  <si>
    <t xml:space="preserve">S020</t>
  </si>
  <si>
    <t xml:space="preserve">AM</t>
  </si>
  <si>
    <t xml:space="preserve">https://www.am.com.mx/leon/2026/10/06/vandalizan-e-incendian-templo-en-la-laborcita-en-leon-queman-imagenes-religiosas-1852129.html</t>
  </si>
  <si>
    <t xml:space="preserve">S021</t>
  </si>
  <si>
    <t xml:space="preserve">Sampi</t>
  </si>
  <si>
    <t xml:space="preserve">https://sampi.net.br/bauru/noticias/3010393/regional/2026/10/imagem-de-santo-e-destruida-em-novo-caso-de-vandalismo-na-regiao</t>
  </si>
  <si>
    <t xml:space="preserve">S022</t>
  </si>
  <si>
    <t xml:space="preserve">CityNews</t>
  </si>
  <si>
    <t xml:space="preserve">https://toronto.citynews.ca/2026/10/13/toronto-man-charged-arson-israeli-flags-burned-north-york-church/</t>
  </si>
  <si>
    <t xml:space="preserve">S023</t>
  </si>
  <si>
    <t xml:space="preserve">https://www.vanguardngr.com/2026/10/benue-attack-four-year-old-two-others-killed-in-otukpo/</t>
  </si>
  <si>
    <t xml:space="preserve">S024</t>
  </si>
  <si>
    <t xml:space="preserve">https://www.premiumtimesng.com/regional/north-central/916098-nine-die-in-benue-attacks-days-after-otukpo-killings.html</t>
  </si>
  <si>
    <t xml:space="preserve">S025</t>
  </si>
  <si>
    <t xml:space="preserve">TruthNigeria</t>
  </si>
  <si>
    <t xml:space="preserve">https://truthnigeria.com/2026/10/fulani-terrorists-kill-12-christians-in-new-benue-attacks/</t>
  </si>
  <si>
    <t xml:space="preserve">Accepted reliable single-source reporting under user-approved policy. Preserve actual contradictions, dates, duplicates and source uncertainty.</t>
  </si>
  <si>
    <t xml:space="preserve">S026</t>
  </si>
  <si>
    <t xml:space="preserve">ThisDay</t>
  </si>
  <si>
    <t xml:space="preserve">https://www.thisdaylive.com/2026/10/11/suspected-herdsmen-kill-6-residents-several-others-missing-in-fresh-benue-attacks/</t>
  </si>
  <si>
    <t xml:space="preserve">S027</t>
  </si>
  <si>
    <t xml:space="preserve">Morning Star News</t>
  </si>
  <si>
    <t xml:space="preserve">https://morningstarnews.org/2026/10/christian-humanitarian-worker-slain-in-northwest-nigeria/</t>
  </si>
  <si>
    <t xml:space="preserve">S028</t>
  </si>
  <si>
    <t xml:space="preserve">Christian Daily International</t>
  </si>
  <si>
    <t xml:space="preserve">https://www.christiandaily.com/news/military-in-nigeria-detains-christian-journalist-rights-advocate</t>
  </si>
  <si>
    <t xml:space="preserve">S029</t>
  </si>
  <si>
    <t xml:space="preserve">Sahara Reporters</t>
  </si>
  <si>
    <t xml:space="preserve">https://saharareporters.com/2026/10/15/breaking-nigerian-army-releases-amnesty-international-volunteer-lawrence-zongo-after-10</t>
  </si>
  <si>
    <t xml:space="preserve">S030</t>
  </si>
  <si>
    <t xml:space="preserve">https://truthnigeria.com/2026/10/exclusive-nigerian-christian-villages-erased-as-boko-haram-levels-churches-and-escalates-mass-abductions/</t>
  </si>
  <si>
    <t xml:space="preserve">S031</t>
  </si>
  <si>
    <t xml:space="preserve">https://www.christiandaily.com/news/islamic-terrorists-attack-three-villages-in-northeast-nigeria</t>
  </si>
  <si>
    <t xml:space="preserve">S032</t>
  </si>
  <si>
    <t xml:space="preserve">https://eynnews.com/fresh-attack-on-mussa-raises-alarm-as-abducted-schoolchildren-remain-in-captivity/</t>
  </si>
  <si>
    <t xml:space="preserve">S033</t>
  </si>
  <si>
    <t xml:space="preserve">ETV Bharat</t>
  </si>
  <si>
    <t xml:space="preserve">https://www.etvbharat.com/en/state/pastor-murdered-in-broad-daylight-in-punjab-batala-assailants-on-the-run-enn26100807535</t>
  </si>
  <si>
    <t xml:space="preserve">S034</t>
  </si>
  <si>
    <t xml:space="preserve">ThePrint / PTI</t>
  </si>
  <si>
    <t xml:space="preserve">https://theprint.in/india/punjab-pastor-stabbed-to-death-in-batala-one-booked/3066090/</t>
  </si>
  <si>
    <t xml:space="preserve">S035</t>
  </si>
  <si>
    <t xml:space="preserve">Worthy News</t>
  </si>
  <si>
    <t xml:space="preserve">https://www.worthynews.com/117966-pakistan-christians-demand-justice-after-watchman-killed-2</t>
  </si>
  <si>
    <t xml:space="preserve">Q-11 approved as trusted-source inclusion; motive remains unresolved.</t>
  </si>
  <si>
    <t xml:space="preserve">S036</t>
  </si>
  <si>
    <t xml:space="preserve">Amar Ujala</t>
  </si>
  <si>
    <t xml:space="preserve">https://www.amarujala.com/video/madhya-pradesh/satna/sensational-religious-conversion-case-in-satna-allegations-of-luring-people-to-join-a-prayer-meeting-police-register-case-under-madhya-pradesh-religious-freedom-act-satna-news-c-1-1-noi1567-4799662-2026-10-05?src=&amp;position=12</t>
  </si>
  <si>
    <t xml:space="preserve">S037</t>
  </si>
  <si>
    <t xml:space="preserve">https://www.amarujala.com/uttar-pradesh/maharajganj/accused-in-conversion-case-sent-to-jail-maharajganj-news-c-7-1-gkp1056-1474414-2026-10-05</t>
  </si>
  <si>
    <t xml:space="preserve">S038</t>
  </si>
  <si>
    <t xml:space="preserve">Article 18</t>
  </si>
  <si>
    <t xml:space="preserve">https://articleeighteen.com/news/24795/</t>
  </si>
  <si>
    <t xml:space="preserve">S039</t>
  </si>
  <si>
    <t xml:space="preserve">ABC 33/40</t>
  </si>
  <si>
    <t xml:space="preserve">https://abc3340.com/news/local/alabama-fire-at-st-john-missionary-baptist-church-under-investigation-in-hanceville-october-2026</t>
  </si>
  <si>
    <t xml:space="preserve">S040</t>
  </si>
  <si>
    <t xml:space="preserve">G1</t>
  </si>
  <si>
    <t xml:space="preserve">https://g1.globo.com/sc/santa-catarina/noticia/2026/10/11/video-igreja-pega-fogo-treze-maio.ghtml</t>
  </si>
  <si>
    <t xml:space="preserve">S041</t>
  </si>
  <si>
    <t xml:space="preserve">Orthodox Church in America</t>
  </si>
  <si>
    <t xml:space="preserve">https://www.oca.org/news/headline-news/prayers-requested-for-all-saints-church-in-meadow-lake-sk-following-fire</t>
  </si>
  <si>
    <t xml:space="preserve">S042</t>
  </si>
  <si>
    <t xml:space="preserve">CBC</t>
  </si>
  <si>
    <t xml:space="preserve">https://www.cbc.ca/news/canada/saskatchewan/parishioners-mourn-hope-to-rebuild-after-church-burns-down-in-meadow-lake-sask-9.7367422</t>
  </si>
  <si>
    <t xml:space="preserve">S043</t>
  </si>
  <si>
    <t xml:space="preserve">OIDAC</t>
  </si>
  <si>
    <t xml:space="preserve">https://www.intoleranceagainstchristians.eu/index.php?id=12&amp;case=12039</t>
  </si>
  <si>
    <t xml:space="preserve">S044</t>
  </si>
  <si>
    <t xml:space="preserve">Westdeutsche Zeitung</t>
  </si>
  <si>
    <t xml:space="preserve">https://www.wz.de/nrw/weihwasserbecken-mit-kot-beschmiert_aid-156032531</t>
  </si>
  <si>
    <t xml:space="preserve">S045</t>
  </si>
  <si>
    <t xml:space="preserve">MeinBezirk</t>
  </si>
  <si>
    <t xml:space="preserve">https://www.meinbezirk.at/wien/c-regionauten-community/jugendliche-stoeren-messe-mit-allahu-akbar-rufen_a8957706</t>
  </si>
  <si>
    <t xml:space="preserve">S046</t>
  </si>
  <si>
    <t xml:space="preserve">rbb24</t>
  </si>
  <si>
    <t xml:space="preserve">https://www.rbb24.de/panorama/beitrag/2026/10/berlin-kreuzberg-angriffe-jugendliche-geschaeft-inhaber-rollstuhl.html</t>
  </si>
  <si>
    <t xml:space="preserve">S047</t>
  </si>
  <si>
    <t xml:space="preserve">JTA</t>
  </si>
  <si>
    <t xml:space="preserve">https://www.jta.org/2026/10/14/global/jewish-school-educators-cancel-trip-to-italy-after-italian-education-program-required-participants-to-denounce-genocide-in-gaza</t>
  </si>
  <si>
    <t xml:space="preserve">S048</t>
  </si>
  <si>
    <t xml:space="preserve">Coalition Against Antisemitism at Northwestern</t>
  </si>
  <si>
    <t xml:space="preserve">https://www.yeswecaan.org/</t>
  </si>
  <si>
    <t xml:space="preserve">S049</t>
  </si>
  <si>
    <t xml:space="preserve">Anti-Defamation League</t>
  </si>
  <si>
    <t xml:space="preserve">https://www.adl.org/resources/article/october-7-2026-anti-israel-extremism-during-campus-protests</t>
  </si>
  <si>
    <t xml:space="preserve">S050</t>
  </si>
  <si>
    <t xml:space="preserve">Actualité.cd</t>
  </si>
  <si>
    <t xml:space="preserve">https://actualite.cd/2026/10/09/mambasa-deux-civils-tues-dans-une-attaque-des-adf-longela</t>
  </si>
  <si>
    <t xml:space="preserve">S051</t>
  </si>
  <si>
    <t xml:space="preserve">Rzeczpospolita</t>
  </si>
  <si>
    <t xml:space="preserve">https://www.rp.pl/prawo-karne/art45301761-zabojstwo-w-klasztorze-w-jaroslawiu-nozownik-przyznal-sie-do-winy</t>
  </si>
  <si>
    <t xml:space="preserve">S052</t>
  </si>
  <si>
    <t xml:space="preserve">Excélsior</t>
  </si>
  <si>
    <t xml:space="preserve">https://www.excelsior.com.mx/nacional/piden-no-especular-sobre-caso-sacerdote-asesinado-costado-carretera</t>
  </si>
  <si>
    <t xml:space="preserve">S053</t>
  </si>
  <si>
    <t xml:space="preserve">The Express Tribune</t>
  </si>
  <si>
    <t xml:space="preserve">https://tribune.com.pk/story/2631108/another-suspect-arrested-in-saba-murder-case</t>
  </si>
  <si>
    <t xml:space="preserve">S054</t>
  </si>
  <si>
    <t xml:space="preserve">Channels Television</t>
  </si>
  <si>
    <t xml:space="preserve">https://www.channelstv.com/2026/10/08/court-remands-suspects-linked-with-killing-of-four-police-officers-others-in-benue/</t>
  </si>
  <si>
    <t xml:space="preserve">S055</t>
  </si>
  <si>
    <t xml:space="preserve">Le Concret Info</t>
  </si>
  <si>
    <t xml:space="preserve">https://www.leconcretinfo.com/2026/10/07/haiti-deux-anciens-parlementaires-cites-dans-les-violences-a-kenscoff/</t>
  </si>
  <si>
    <t xml:space="preserve">S056</t>
  </si>
  <si>
    <t xml:space="preserve">Juno7</t>
  </si>
  <si>
    <t xml:space="preserve">https://www.juno7.ht/rapport-onu-reseaux-politiques-economiques-soutien-gangs-haiti/</t>
  </si>
  <si>
    <t xml:space="preserve">S057</t>
  </si>
  <si>
    <t xml:space="preserve">https://truthnigeria.com/2026/10/eight-survivors-return-from-forest-auschwitz-after-21-die-of-starvation/</t>
  </si>
  <si>
    <t xml:space="preserve">S058</t>
  </si>
  <si>
    <t xml:space="preserve">Open Doors</t>
  </si>
  <si>
    <t xml:space="preserve">https://www.opendoors.nl/nieuws/christian-woman-dies-in-eritrean-military-prison/</t>
  </si>
  <si>
    <t xml:space="preserve">S059</t>
  </si>
  <si>
    <t xml:space="preserve">UCA News</t>
  </si>
  <si>
    <t xml:space="preserve">https://www.ucanews.com/news/sri-lankan-church-victims-families-hail-easter-attack-verdict/115459</t>
  </si>
  <si>
    <t xml:space="preserve">S060</t>
  </si>
  <si>
    <t xml:space="preserve">https://persecution.org/2026/10/05/punjab-panel-approves-bill-to-reform-christian-marriage-law/</t>
  </si>
  <si>
    <t xml:space="preserve">S061</t>
  </si>
  <si>
    <t xml:space="preserve">Christian Today</t>
  </si>
  <si>
    <t xml:space="preserve">https://www.christiantoday.com/news/christian-teacher-challenges-dismissal-after-sharing-pro-life-views-in-class</t>
  </si>
  <si>
    <t xml:space="preserve">S062</t>
  </si>
  <si>
    <t xml:space="preserve">https://www.christiandaily.com/news/christians-death-sentence-upheld-under-blasphemy-law-in-pakistan</t>
  </si>
  <si>
    <t xml:space="preserve">S063</t>
  </si>
  <si>
    <t xml:space="preserve">https://www.christiandaily.com/news/case-against-alleged-kidnapper-of-christian-girl-restored-in-pakistan</t>
  </si>
  <si>
    <t xml:space="preserve">S064</t>
  </si>
  <si>
    <t xml:space="preserve">https://persecution.org/2026/10/13/chhattisgarhs-anti-conversion-law-challenged-in-court/</t>
  </si>
  <si>
    <t xml:space="preserve">S065</t>
  </si>
  <si>
    <t xml:space="preserve">Forum 18</t>
  </si>
  <si>
    <t xml:space="preserve">https://www.forum18.org/archive.php?article_id=3073</t>
  </si>
  <si>
    <t xml:space="preserve">S066</t>
  </si>
  <si>
    <t xml:space="preserve">https://www.forum18.org/archive.php?article_id=3075</t>
  </si>
  <si>
    <t xml:space="preserve">S067</t>
  </si>
  <si>
    <t xml:space="preserve">Detik</t>
  </si>
  <si>
    <t xml:space="preserve">https://news.detik.com/berita/d-8703016/pria-bawa-golok-bubarkan-ibadah-gkpi-rajeg-jadi-tersangka</t>
  </si>
  <si>
    <t xml:space="preserve">S068</t>
  </si>
  <si>
    <t xml:space="preserve">BBC</t>
  </si>
  <si>
    <t xml:space="preserve">https://www.bbc.com/news/articles/cr62y3enq62zo</t>
  </si>
  <si>
    <t xml:space="preserve">S069</t>
  </si>
  <si>
    <t xml:space="preserve">Lancaster Township Police / Crimewatch</t>
  </si>
  <si>
    <t xml:space="preserve">https://crimewatch.net/us/pa/lancaster/lancaster-twp-pd/299349/arrests/reisinger-joshua-albert-1-count-18-2710-ethnic-intimidation-f3-and-3-additional</t>
  </si>
  <si>
    <t xml:space="preserve">S070</t>
  </si>
  <si>
    <t xml:space="preserve">JNS</t>
  </si>
  <si>
    <t xml:space="preserve">https://www.jns.org/news/u-s-news/florida-man-indicted-for-threatening-to-hunt-jews</t>
  </si>
  <si>
    <t xml:space="preserve">S071</t>
  </si>
  <si>
    <t xml:space="preserve">Israel National News</t>
  </si>
  <si>
    <t xml:space="preserve">https://www.israelnationalnews.com/news/434292</t>
  </si>
  <si>
    <t xml:space="preserve">S072</t>
  </si>
  <si>
    <t xml:space="preserve">ChinaAid</t>
  </si>
  <si>
    <t xml:space="preserve">https://chinaaid.org/news/police-in-south-central-china-seal-house-church-order-organizer-detained-15-days/</t>
  </si>
  <si>
    <t xml:space="preserve">S073</t>
  </si>
  <si>
    <t xml:space="preserve">https://persecution.org/2026/10/02/chinese-pastor-detained-for-organizing-illegal-religious-activities/</t>
  </si>
  <si>
    <t xml:space="preserve">S074</t>
  </si>
  <si>
    <t xml:space="preserve">https://www.christiandaily.com/news/christian-woman-in-somalia-beaten-confined-for-converting</t>
  </si>
  <si>
    <t xml:space="preserve">S075</t>
  </si>
  <si>
    <t xml:space="preserve">Barnabas Aid</t>
  </si>
  <si>
    <t xml:space="preserve">https://www.barnabasaid.org/us/news/nine-christians-beheaded-by-islamic-state-in-northeastern-d-r-congo/</t>
  </si>
  <si>
    <t xml:space="preserve">S076</t>
  </si>
  <si>
    <t xml:space="preserve">https://persecution.org/2026/10/13/burmese-military-occupying-two-churches-in-kachin-state/</t>
  </si>
  <si>
    <t xml:space="preserve">S077</t>
  </si>
  <si>
    <t xml:space="preserve">https://www.christiandaily.com/news/attacks-in-plateau-state-nigeria-claim-lives-of-12-christians</t>
  </si>
  <si>
    <t xml:space="preserve">S078</t>
  </si>
  <si>
    <t xml:space="preserve">CBS Detroit</t>
  </si>
  <si>
    <t xml:space="preserve">https://www.cbsnews.com/detroit/news/oak-park-man-arrested-after-threats-monroe-catholic-church/</t>
  </si>
  <si>
    <t xml:space="preserve">S079</t>
  </si>
  <si>
    <t xml:space="preserve">RTL Infos / AFP</t>
  </si>
  <si>
    <t xml:space="preserve">https://infos.rtl.lu/news/frontieres/un-cimetiere-profane-une-femme-en-garde-a-vue-800178474</t>
  </si>
  <si>
    <t xml:space="preserve">S080</t>
  </si>
  <si>
    <t xml:space="preserve">France 3</t>
  </si>
  <si>
    <t xml:space="preserve">https://france3-regions.franceinfo.fr/normandie/seine-maritime/rouen/debut-d-incendie-a-l-eglise-saint-vivien-de-rouen-un-vitrail-de-la-facade-endommage-3417239.html</t>
  </si>
  <si>
    <t xml:space="preserve">S081</t>
  </si>
  <si>
    <t xml:space="preserve">https://persecution.org/2026/10/09/armenian-prisoners-in-azerbaijan-report-restrictions-on-religious-practice/</t>
  </si>
  <si>
    <t xml:space="preserve">S082</t>
  </si>
  <si>
    <t xml:space="preserve">https://truthnigeria.com/2026/10/after-chains-and-starvation-in-rijanas-camps-u-s-charity-steps-in/</t>
  </si>
  <si>
    <t xml:space="preserve">S083</t>
  </si>
  <si>
    <t xml:space="preserve">https://www.amarujala.com/uttar-pradesh/mirzapur/four-arrested-on-charges-of-offering-inducements-for-religious-conversion-mirzapur-news-c-192-1-svns1035-162125-2026-09-29</t>
  </si>
  <si>
    <t xml:space="preserve">S084</t>
  </si>
  <si>
    <t xml:space="preserve">Dainik Bhaskar</t>
  </si>
  <si>
    <t xml:space="preserve">https://www.bhaskar.com/local/uttar-pradesh/mirzapur/news/mirzapur-aharoura-police-arrest-religious-conversion-case-139180625.html</t>
  </si>
  <si>
    <t xml:space="preserve">S085</t>
  </si>
  <si>
    <t xml:space="preserve">https://chinaaid.org/news/chinaaid-raises-health-alarm-for-imprisoned-pastor-wang-yi-calls-for-family-access/</t>
  </si>
  <si>
    <t xml:space="preserve">S086</t>
  </si>
  <si>
    <t xml:space="preserve">maCommune</t>
  </si>
  <si>
    <t xml:space="preserve">https://www.macommune.info/leglise-de-dampierre-sur-le-doubs-cible-dun-cambriolage-une-enquete-en-cours/</t>
  </si>
  <si>
    <t xml:space="preserve">S087</t>
  </si>
  <si>
    <t xml:space="preserve">RCMP</t>
  </si>
  <si>
    <t xml:space="preserve">https://rcmp.ca/en/nl/news/2026/09/4357331</t>
  </si>
  <si>
    <t xml:space="preserve">S088</t>
  </si>
  <si>
    <t xml:space="preserve">https://www.bbc.com/news/articles/c62kzgx725jo</t>
  </si>
  <si>
    <t xml:space="preserve">S089</t>
  </si>
  <si>
    <t xml:space="preserve">Punch</t>
  </si>
  <si>
    <t xml:space="preserve">https://punchng.com/gov-condemns-fresh-benue-attack-commends-security-men/</t>
  </si>
  <si>
    <t xml:space="preserve">S090</t>
  </si>
  <si>
    <t xml:space="preserve">Mediawala</t>
  </si>
  <si>
    <t xml:space="preserve">https://mediawala.in/conversion-case-change-your-religion-your-illness-will-go-away-4-arrested-in-khargone/</t>
  </si>
  <si>
    <t xml:space="preserve">S091</t>
  </si>
  <si>
    <t xml:space="preserve">The Daily Star</t>
  </si>
  <si>
    <t xml:space="preserve">https://www.thedailystar.net/news/bangladesh/crime-justice/news/crude-bombs-explode-near-christian-sites-dhaka-4030076</t>
  </si>
  <si>
    <t xml:space="preserve">S092</t>
  </si>
  <si>
    <t xml:space="preserve">Fides</t>
  </si>
  <si>
    <t xml:space="preserve">https://www.fides.org/en/news/77674-AFRICA_MOZAMBIQUE_Violence_and_attacks_continue_in_Cabo_Delgado_province_Bishop_of_Quelimane_calls_for_prayer</t>
  </si>
  <si>
    <t xml:space="preserve">S093</t>
  </si>
  <si>
    <t xml:space="preserve">https://chinaaid.org/news/chinese-authorities-add-new-charge-against-early-rain-preacher-as-case-advances/</t>
  </si>
  <si>
    <t xml:space="preserve">S094</t>
  </si>
  <si>
    <t xml:space="preserve">Orthodoxy Cognate PAGE</t>
  </si>
  <si>
    <t xml:space="preserve">https://ocpsociety.org/orthodox-bloodshed-in-arsi-five-more-martyred-three-abducted-in-oromia-region-ethiopia/</t>
  </si>
  <si>
    <t xml:space="preserve">S095</t>
  </si>
  <si>
    <t xml:space="preserve">Borkena</t>
  </si>
  <si>
    <t xml:space="preserve">https://borkena.com/ethiopia-geda-commandos-reportedly-kill-dozens-of-ethnic-amharas-in-east-wollega/</t>
  </si>
  <si>
    <t xml:space="preserve">S096</t>
  </si>
  <si>
    <t xml:space="preserve">https://www.forum18.org/archive.php?article_id=3072</t>
  </si>
  <si>
    <t xml:space="preserve">S097</t>
  </si>
  <si>
    <t xml:space="preserve">https://www.christiantoday.com/news/concerns-for-pakistani-teenage-boy-allegedly-forced-into-islam</t>
  </si>
  <si>
    <t xml:space="preserve">S098</t>
  </si>
  <si>
    <t xml:space="preserve">https://www.thisdaylive.com/2026/09/23/curfew-fails-to-stop-fresh-attacks-in-plateau-as-assailants-kill-police-officer-civilians/</t>
  </si>
  <si>
    <t xml:space="preserve">S099</t>
  </si>
  <si>
    <t xml:space="preserve">https://truthnigeria.com/2026/09/the-week-fulani-militia-defy-curfew-to-attack-christian-communities-in-plateau-state/</t>
  </si>
  <si>
    <t xml:space="preserve">S100</t>
  </si>
  <si>
    <t xml:space="preserve">https://www.christiandaily.com/news/more-christians-killed-in-previously-attacked-area-in-nigeria</t>
  </si>
  <si>
    <t xml:space="preserve">S101</t>
  </si>
  <si>
    <t xml:space="preserve">Security Digest</t>
  </si>
  <si>
    <t xml:space="preserve">https://securitydigestng.com/2026/09/27/beyond-farmer-herder-clashes-how-armed-groups-criminality-and-misinformation-are-tearing-mangu-apart/</t>
  </si>
  <si>
    <t xml:space="preserve">S102</t>
  </si>
  <si>
    <t xml:space="preserve">https://www.christiandaily.com/news/baptist-pastor-other-christians-killed-in-attacks-in-plateau-state-nigeria</t>
  </si>
  <si>
    <t xml:space="preserve">S103</t>
  </si>
  <si>
    <t xml:space="preserve">https://www.barnabasaid.org/us/news/pastor-shot-dead-on-his-way-to-church-in-plateau-state-nigeria/</t>
  </si>
  <si>
    <t xml:space="preserve">S104</t>
  </si>
  <si>
    <t xml:space="preserve">BusinessDay</t>
  </si>
  <si>
    <t xml:space="preserve">https://businessday.ng/news/article/security-forces-launch-operation-to-rescue-abducted-farmers-in-niger/</t>
  </si>
  <si>
    <t xml:space="preserve">S105</t>
  </si>
  <si>
    <t xml:space="preserve">The Sun</t>
  </si>
  <si>
    <t xml:space="preserve">https://thesun.ng/kaduna-fear-of-kidnappers-pushes-women-into-family-planning/</t>
  </si>
  <si>
    <t xml:space="preserve">S106</t>
  </si>
  <si>
    <t xml:space="preserve">DH</t>
  </si>
  <si>
    <t xml:space="preserve">https://www.dhnet.be/regions/bruxelles/2026/09/21/vandalisee-a-plusieurs-reprises-leglise-sainte-anne-dauderghem-nouvre-plus-au-public-une-eglise-fermee-cest-triste-A6XGI6M345AAJK3AI53OVZ6OU4/</t>
  </si>
  <si>
    <t xml:space="preserve">S107</t>
  </si>
  <si>
    <t xml:space="preserve">https://www.opendoors.de/nachrichten/aktuelle-meldungen/syrien-bombenexplosion-vor-kirche-in-hama</t>
  </si>
  <si>
    <t xml:space="preserve">S108</t>
  </si>
  <si>
    <t xml:space="preserve">Rosenheim24</t>
  </si>
  <si>
    <t xml:space="preserve">https://www.rosenheim24.de/bayern/muenchen/pyro-serie-in-haar-bei-muenchen-boeller-in-kirche-und-wohnungen-geworfen-94495185.html</t>
  </si>
  <si>
    <t xml:space="preserve">S109</t>
  </si>
  <si>
    <t xml:space="preserve">Allgemeine Zeitung</t>
  </si>
  <si>
    <t xml:space="preserve">https://www.allgemeine-zeitung.de/lokales/kreis-bergstrasse/lindenfels-bergstrasse/kirche-in-lindenfels-wegen-vandalismus-vorerst-geschlossen-6294460</t>
  </si>
  <si>
    <t xml:space="preserve">S110</t>
  </si>
  <si>
    <t xml:space="preserve">OIDAC archive</t>
  </si>
  <si>
    <t xml:space="preserve">https://www.intoleranceagainstchristians.eu/search-archive/all-cases</t>
  </si>
  <si>
    <t xml:space="preserve">S111</t>
  </si>
  <si>
    <t xml:space="preserve">Tagesschau</t>
  </si>
  <si>
    <t xml:space="preserve">https://www.tagesschau.de/inland/regional/schleswigholstein/farbanschlag-am-foerdeklinikum-in-flensburg,regionflensburgnews-3368.html</t>
  </si>
  <si>
    <t xml:space="preserve">S112</t>
  </si>
  <si>
    <t xml:space="preserve">Heute</t>
  </si>
  <si>
    <t xml:space="preserve">https://www.heute.at/s/bibel-influencer-in-wien-verpruegelt-zu-video-gezwungen-120256370</t>
  </si>
  <si>
    <t xml:space="preserve">S113</t>
  </si>
  <si>
    <t xml:space="preserve">https://www.amarujala.com/madhya-pradesh/sidhi-prayer-meeting-conversion-allegation-three-arrested-bahri-2026-09-20</t>
  </si>
  <si>
    <t xml:space="preserve">S114</t>
  </si>
  <si>
    <t xml:space="preserve">https://www.ucanews.com/news/churches-warn-non-christians-against-joining-prayer-services-in-indian-state/115501</t>
  </si>
  <si>
    <t xml:space="preserve">S115</t>
  </si>
  <si>
    <t xml:space="preserve">https://www.barnabasaid.org/us/news/seven-christians-arrested-in-three-separate-incidents-in-madhya-pradesh/</t>
  </si>
  <si>
    <t xml:space="preserve">S116</t>
  </si>
  <si>
    <t xml:space="preserve">Aaj Tak</t>
  </si>
  <si>
    <t xml:space="preserve">https://www.aajtak.in/uttar-pradesh/story/deoria-hindus-being-converted-to-another-religion-in-tent-3-arrested-lcly-strc-2655969-2026-09-29</t>
  </si>
  <si>
    <t xml:space="preserve">S117</t>
  </si>
  <si>
    <t xml:space="preserve">https://www.amarujala.com/uttar-pradesh/agra/four-arrested-over-alleged-illegal-religious-conversion-at-healing-meeting-2026-09-24?src=top-subnav</t>
  </si>
  <si>
    <t xml:space="preserve">S118</t>
  </si>
  <si>
    <t xml:space="preserve">https://chinaaid.org/news/two-early-rain-church-members-released-chinese-police-crackdown-continues/</t>
  </si>
  <si>
    <t xml:space="preserve">S119</t>
  </si>
  <si>
    <t xml:space="preserve">https://chinaaid.org/news/early-rain-member-chen-yunfei-arrested-again-in-southwestern-china/</t>
  </si>
  <si>
    <t xml:space="preserve">S120</t>
  </si>
  <si>
    <t xml:space="preserve">VOM Canada</t>
  </si>
  <si>
    <t xml:space="preserve">https://www.vomcanada.com/cn-2026-10-01a.htm</t>
  </si>
  <si>
    <t xml:space="preserve">S121</t>
  </si>
  <si>
    <t xml:space="preserve">https://chinaaid.org/news/chinese-officials-raid-house-church-ban-christian-hymns-in-central-china/</t>
  </si>
  <si>
    <t xml:space="preserve">S122</t>
  </si>
  <si>
    <t xml:space="preserve">ICC</t>
  </si>
  <si>
    <t xml:space="preserve">https://persecution.org/2026/09/22/divided-and-dispossessed-how-sudans-government-targets-the-church/</t>
  </si>
  <si>
    <t xml:space="preserve">S123</t>
  </si>
  <si>
    <t xml:space="preserve">https://persecution.org/2026/09/28/conditions-worsen-for-stateless-rohingya-christians/</t>
  </si>
  <si>
    <t xml:space="preserve">S124</t>
  </si>
  <si>
    <t xml:space="preserve">Middle East Eye</t>
  </si>
  <si>
    <t xml:space="preserve">https://www.middleeasteye.net/live-blog/live-blog-update/israeli-police-reopen-probe-pepper-spray-attack-armenian-boy?topic=War%2520on%2520Iran&amp;nid=448087&amp;fid=558490</t>
  </si>
  <si>
    <t xml:space="preserve">S125</t>
  </si>
  <si>
    <t xml:space="preserve">CBS Chicago</t>
  </si>
  <si>
    <t xml:space="preserve">https://www.cbsnews.com/chicago/news/antisemitic-vandalism-highland-park/</t>
  </si>
  <si>
    <t xml:space="preserve">S126</t>
  </si>
  <si>
    <t xml:space="preserve">CBS New York</t>
  </si>
  <si>
    <t xml:space="preserve">https://www.cbsnews.com/newyork/news/brooklyn-rabbi-attacked-borough-park-nypd/</t>
  </si>
  <si>
    <t xml:space="preserve">S127</t>
  </si>
  <si>
    <t xml:space="preserve">New York Daily News / Tribune via ArcaMax</t>
  </si>
  <si>
    <t xml:space="preserve">https://www.arcamax.com/currentnews/newsheadlines/s-4305351</t>
  </si>
  <si>
    <t xml:space="preserve">S128</t>
  </si>
  <si>
    <t xml:space="preserve">Algemeiner</t>
  </si>
  <si>
    <t xml:space="preserve">https://www.algemeiner.com/2026/09/22/wave-yom-kippur-incidents-canada-highlights-rising-hostility-toward-jewish-community/</t>
  </si>
  <si>
    <t xml:space="preserve">S129</t>
  </si>
  <si>
    <t xml:space="preserve">South African Jewish Report / JTA</t>
  </si>
  <si>
    <t xml:space="preserve">https://www.sajr.co.za/herzog-speaks-with-jerusalem-reform-synagogue-leaders-personally-checks-in-with-police/</t>
  </si>
  <si>
    <t xml:space="preserve">S130</t>
  </si>
  <si>
    <t xml:space="preserve">AP via ABC</t>
  </si>
  <si>
    <t xml:space="preserve">https://abcnews.com/International/wireStory/police-gunman-shouted-antisemitic-threat-opening-fire-ontario-136733330</t>
  </si>
  <si>
    <t xml:space="preserve">S131</t>
  </si>
  <si>
    <t xml:space="preserve">Times of San Diego</t>
  </si>
  <si>
    <t xml:space="preserve">https://timesofsandiego.com/crime/2026/09/24/imperial-beach-vandalism-case-not-guilty-plea-misdemeanor/</t>
  </si>
  <si>
    <t xml:space="preserve">S132</t>
  </si>
  <si>
    <t xml:space="preserve">Stop the Persecution</t>
  </si>
  <si>
    <t xml:space="preserve">https://stopthepersecution.org/ahmadi-muslim-stabbed-in-faisalabad-for-his-faith/</t>
  </si>
  <si>
    <t xml:space="preserve">S133</t>
  </si>
  <si>
    <t xml:space="preserve">Pakistan Christian Post</t>
  </si>
  <si>
    <t xml:space="preserve">https://www.pakistanchristianpost.com/head-line-news-details/8645</t>
  </si>
  <si>
    <t xml:space="preserve">S134</t>
  </si>
  <si>
    <t xml:space="preserve">Ministry of Inclusion</t>
  </si>
  <si>
    <t xml:space="preserve">https://www.inclusion.gob.es/en/w/la-seguridad-social-reconocera-como-cotizados-los-periodos-de-actividad-ejercidos-por-los-ministros-de-culto-evangelicos-y-adventistas-antes-de-su-inclusion-en-el-regimen-general</t>
  </si>
  <si>
    <t xml:space="preserve">S135</t>
  </si>
  <si>
    <t xml:space="preserve">100% Noticias</t>
  </si>
  <si>
    <t xml:space="preserve">https://100noticias.tv/nacionales/149885-san-jeronimo-procesion-masaya-2026/</t>
  </si>
  <si>
    <t xml:space="preserve">S136</t>
  </si>
  <si>
    <t xml:space="preserve">https://persecution.org/2026/09/08/christian-teen-beaten-for-protecting-women-in-pakistan/</t>
  </si>
  <si>
    <t xml:space="preserve">S137</t>
  </si>
  <si>
    <t xml:space="preserve">https://persecution.org/2026/09/15/muslim-father-attempts-to-burn-christian-daughters-alive/</t>
  </si>
  <si>
    <t xml:space="preserve">S138</t>
  </si>
  <si>
    <t xml:space="preserve">Christian Today India</t>
  </si>
  <si>
    <t xml:space="preserve">https://www.christiantoday.co.in/news/baptist-pastor-shot-dead-in-myanmars-chin-state-responsibility-disputed.html</t>
  </si>
  <si>
    <t xml:space="preserve">S139</t>
  </si>
  <si>
    <t xml:space="preserve">https://www.pakistanchristianpost.com/head-line-news-details/8598</t>
  </si>
  <si>
    <t xml:space="preserve">S140</t>
  </si>
  <si>
    <t xml:space="preserve">Portes Ouvertes</t>
  </si>
  <si>
    <t xml:space="preserve">https://www.portesouvertes.ch/news/mali-les-taxes-exigees-par-les-djihadistes-menacent-lavenir-de-nombreuses-eglises</t>
  </si>
  <si>
    <t xml:space="preserve">S141</t>
  </si>
  <si>
    <t xml:space="preserve">https://www.opendoors.org.hk/en-US/news/latest/yemen-ministry-leader-arrested/</t>
  </si>
  <si>
    <t xml:space="preserve">S142</t>
  </si>
  <si>
    <t xml:space="preserve">Open Doors UK</t>
  </si>
  <si>
    <t xml:space="preserve">https://www.opendoorsuk.org/news/latest-news/bangladesh-evangelists-beaten/</t>
  </si>
  <si>
    <t xml:space="preserve">S143</t>
  </si>
  <si>
    <t xml:space="preserve">https://www.forum18.org/archive.php?article_id=3071</t>
  </si>
  <si>
    <t xml:space="preserve">S144</t>
  </si>
  <si>
    <t xml:space="preserve">https://www.forum18.org/archive.php?article_id=3069</t>
  </si>
  <si>
    <t xml:space="preserve">Incident ID</t>
  </si>
  <si>
    <t xml:space="preserve">Event Date (duplicated for lookup)</t>
  </si>
  <si>
    <t xml:space="preserve">First Credible Publication Date</t>
  </si>
  <si>
    <t xml:space="preserve">Date Added to Tracker</t>
  </si>
  <si>
    <t xml:space="preserve">Fire Classification</t>
  </si>
  <si>
    <t xml:space="preserve">Investigation Status</t>
  </si>
  <si>
    <t xml:space="preserve">Arrest / Arson Charge</t>
  </si>
  <si>
    <t xml:space="preserve">Motive-Evidence Statement</t>
  </si>
  <si>
    <t xml:space="preserve">Single-Source Flag (Y/N)</t>
  </si>
  <si>
    <t xml:space="preserve">A-01</t>
  </si>
  <si>
    <t xml:space="preserve">5 and 7 October</t>
  </si>
  <si>
    <t xml:space="preserve">15 October 2026</t>
  </si>
  <si>
    <t xml:space="preserve">Not applicable / not established</t>
  </si>
  <si>
    <t xml:space="preserve">APPROVED NEW EVENT</t>
  </si>
  <si>
    <t xml:space="preserve">Only as stated in source; no unreported outcome inferred.</t>
  </si>
  <si>
    <t xml:space="preserve">Two Christians reported killed and three people wounded; match Bakanuk injuries before aggregation.</t>
  </si>
  <si>
    <t xml:space="preserve">See note</t>
  </si>
  <si>
    <t xml:space="preserve">A-02</t>
  </si>
  <si>
    <t xml:space="preserve">7 October</t>
  </si>
  <si>
    <t xml:space="preserve">Mangai Godfrey wounded in a distinct attack; do not assume his injury is additional to Mangor's three.</t>
  </si>
  <si>
    <t xml:space="preserve">Y</t>
  </si>
  <si>
    <t xml:space="preserve">A-03</t>
  </si>
  <si>
    <t xml:space="preserve">Two Christians reported killed; these deaths are part of, not additional to, the weekend roundup.</t>
  </si>
  <si>
    <t xml:space="preserve">A-04</t>
  </si>
  <si>
    <t xml:space="preserve">Two named Christians reported killed; no additional count for the roundup headline.</t>
  </si>
  <si>
    <t xml:space="preserve">A-05</t>
  </si>
  <si>
    <t xml:space="preserve">Attack on a Christian-community locality; casualties unknown, not zero.</t>
  </si>
  <si>
    <t xml:space="preserve">A-06</t>
  </si>
  <si>
    <t xml:space="preserve">9 October</t>
  </si>
  <si>
    <t xml:space="preserve">One Christian reported killed and several people abducted; exact abductee total unresolved.</t>
  </si>
  <si>
    <t xml:space="preserve">A-07</t>
  </si>
  <si>
    <t xml:space="preserve">Six abducted people: five identified Christians and a dependent infant; one abduction event is not six incidents.</t>
  </si>
  <si>
    <t xml:space="preserve">A-08</t>
  </si>
  <si>
    <t xml:space="preserve">Church destruction during wider conflict</t>
  </si>
  <si>
    <t xml:space="preserve">Church burned, two civilians killed, one girl abducted and one soldier wounded; civilian faith unestablished, military injury separate, possible Q-07 overlap.</t>
  </si>
  <si>
    <t xml:space="preserve">A-09</t>
  </si>
  <si>
    <t xml:space="preserve">13 October</t>
  </si>
  <si>
    <t xml:space="preserve">Suspected arson / under investigation (school hostel; diocesan allegation)</t>
  </si>
  <si>
    <t xml:space="preserve">Hostel fire confirmed, arson alleged by diocese; no student deaths reported by police, and the 12 Oct diocesan closure is a later update, not a state restriction.</t>
  </si>
  <si>
    <t xml:space="preserve">A-10</t>
  </si>
  <si>
    <t xml:space="preserve">One Christian arrested following a blasphemy allegation; distinct from the next day's mob attack.</t>
  </si>
  <si>
    <t xml:space="preserve">A-11</t>
  </si>
  <si>
    <t xml:space="preserve">9 October, with later coverage</t>
  </si>
  <si>
    <t xml:space="preserve">Arrests attributed to the quoted legislator; charges and outcomes need confirmation.</t>
  </si>
  <si>
    <t xml:space="preserve">Mob burned a Christian home and pharmacy; more than 35 families fled, without an adopted numerical human casualty claim.</t>
  </si>
  <si>
    <t xml:space="preserve">A-12</t>
  </si>
  <si>
    <t xml:space="preserve">8 October</t>
  </si>
  <si>
    <t xml:space="preserve">Prayer gathering attacked, a boy reportedly beaten and house damaged; alleged police refusal of complaint remains attributed.</t>
  </si>
  <si>
    <t xml:space="preserve">A-13</t>
  </si>
  <si>
    <t xml:space="preserve">11 and 13 October</t>
  </si>
  <si>
    <t xml:space="preserve">Investigation reported; no arrests reported in the cited church account.</t>
  </si>
  <si>
    <t xml:space="preserve">Catholic church attacked and at least ten people reportedly beaten; retain source-attributed perpetrator and injury details.</t>
  </si>
  <si>
    <t xml:space="preserve">A-14</t>
  </si>
  <si>
    <t xml:space="preserve">Twenty-four South Korean Christians detained in a linked religious-activity/immigration enforcement episode; deportation not established as completed.</t>
  </si>
  <si>
    <t xml:space="preserve">A-15</t>
  </si>
  <si>
    <t xml:space="preserve">Conflict damage; drone strike, fire not asserted</t>
  </si>
  <si>
    <t xml:space="preserve">Baptist church damaged in a reported drone attack; no injuries reported and responsibility remains source-attributed.</t>
  </si>
  <si>
    <t xml:space="preserve">A-16</t>
  </si>
  <si>
    <t xml:space="preserve">12 October</t>
  </si>
  <si>
    <t xml:space="preserve">Reported airstrike destroyed a Presbyterian church, pastor's house and school; one strike, not three incidents, with no injuries reported.</t>
  </si>
  <si>
    <t xml:space="preserve">A-17</t>
  </si>
  <si>
    <t xml:space="preserve">Repeat raid, confiscation and one temporary detention; do not count twelve earlier detainees as new arrests.</t>
  </si>
  <si>
    <t xml:space="preserve">A-18</t>
  </si>
  <si>
    <t xml:space="preserve">Church desecration and temporary worship disruption; do not infer a separate arson incident.</t>
  </si>
  <si>
    <t xml:space="preserve">A-19</t>
  </si>
  <si>
    <t xml:space="preserve">5 October</t>
  </si>
  <si>
    <t xml:space="preserve">Suspected arson / under investigation</t>
  </si>
  <si>
    <t xml:space="preserve">No verified arrest or charge outcome located in the checked account.</t>
  </si>
  <si>
    <t xml:space="preserve">Church vestibule fire investigated as suspected deliberate burning; anti-Christian motive not established.</t>
  </si>
  <si>
    <t xml:space="preserve">A-20</t>
  </si>
  <si>
    <t xml:space="preserve">Suspected arson / attempted arson under investigation</t>
  </si>
  <si>
    <t xml:space="preserve">Suspect reportedly detained; account raises fascination with fire rather than established religious hostility.</t>
  </si>
  <si>
    <t xml:space="preserve">A-21</t>
  </si>
  <si>
    <t xml:space="preserve">Religious objects damaged and relics stolen; theft remains a plausible explanation, with no established religious motive.</t>
  </si>
  <si>
    <t xml:space="preserve">A-22</t>
  </si>
  <si>
    <t xml:space="preserve">6 October</t>
  </si>
  <si>
    <t xml:space="preserve">No arrest reported as of the cited 6 October account.</t>
  </si>
  <si>
    <t xml:space="preserve">Chapel door and religious images burned; retain both the priest's faith-hostility account and the possible donations dispute.</t>
  </si>
  <si>
    <t xml:space="preserve">A-23</t>
  </si>
  <si>
    <t xml:space="preserve">Saint Anthony image reportedly destroyed; offender and motive unresolved.</t>
  </si>
  <si>
    <t xml:space="preserve">A-24</t>
  </si>
  <si>
    <t xml:space="preserve">Saint Joseph image and glass damaged; suspect reportedly detained, but broader destructive conduct complicates motive.</t>
  </si>
  <si>
    <t xml:space="preserve">A-25</t>
  </si>
  <si>
    <t xml:space="preserve">Reported arson with arson charge; anti-Christian motive not established</t>
  </si>
  <si>
    <t xml:space="preserve">Israeli flags burned at a Christian church; 10 Oct arrest and hate-crime investigation attached, not a second incident or established hate conviction.</t>
  </si>
  <si>
    <t xml:space="preserve">Q-01</t>
  </si>
  <si>
    <t xml:space="preserve">reports 9–12 October</t>
  </si>
  <si>
    <t xml:space="preserve">Three Christian fatalities accepted, with TruthNigeria supplying faith identification; omit disputed child age and retain unresolved motive and injury total. Single source: TruthNigeria for faith.</t>
  </si>
  <si>
    <t xml:space="preserve">Y for specified facts</t>
  </si>
  <si>
    <t xml:space="preserve">Tse Nyaku, Ukum, Benue: 9 October / 11–12 October</t>
  </si>
  <si>
    <t xml:space="preserve">Use six deaths in the conservative total and state nine reported; accept Christian identity and seven seriously injured from TruthNigeria without a second-source condition, while retaining the six-recovered/nine-reported distinction. Single source: TruthNigeria for faith and seven injuries.</t>
  </si>
  <si>
    <t xml:space="preserve">Q-03</t>
  </si>
  <si>
    <t xml:space="preserve">One man killed and relatives abducted in a Christian-community context; keep the death outside the confirmed-Christian subtotal unless identity is established or you approve an explicit contextual allocation.</t>
  </si>
  <si>
    <t xml:space="preserve">Q-04</t>
  </si>
  <si>
    <t xml:space="preserve">One identified Christian killed; religious selection remains unknown, and neither the five-person team nor an unconfirmed police death increases this toll.</t>
  </si>
  <si>
    <t xml:space="preserve">Q-05</t>
  </si>
  <si>
    <t xml:space="preserve">8 October report; 15 October release update</t>
  </si>
  <si>
    <t xml:space="preserve">Detention of a Christian journalist and rights advocate; religious motive and official grounds unclear, with the reported 15 Oct release attached as a post-window update.</t>
  </si>
  <si>
    <t xml:space="preserve">Q-06</t>
  </si>
  <si>
    <t xml:space="preserve">Hong area: 1 October alleged killings / 10 October report</t>
  </si>
  <si>
    <t xml:space="preserve">10 October report</t>
  </si>
  <si>
    <t xml:space="preserve">APPROVED HOLD / CONTINUING; no new-event or casualty addition</t>
  </si>
  <si>
    <t xml:space="preserve">Accept TruthNigeria's report of “dozens” killed as single-source reporting, but retain it outside incident and casualty totals until the unnamed attacks can be separated and matched; do not invent a number. TruthNigeria does not require a second source; remaining count/date/duplicate limits apply.</t>
  </si>
  <si>
    <t xml:space="preserve">Q-07</t>
  </si>
  <si>
    <t xml:space="preserve">Tela Bala / unnamed Hong church: 8 October / 10–12 October</t>
  </si>
  <si>
    <t xml:space="preserve">unnamed Hong church: 8 October / 10–12 October</t>
  </si>
  <si>
    <t xml:space="preserve">Reported death and church destruction may overlap Guyaku A-08; match villages, churches and casualties before adding events or deaths.</t>
  </si>
  <si>
    <t xml:space="preserve">Q-08</t>
  </si>
  <si>
    <t xml:space="preserve">Attack with looting and destruction in a Christian-community locality; casualties unknown, with earlier child abductions excluded from this event.</t>
  </si>
  <si>
    <t xml:space="preserve">Q-09</t>
  </si>
  <si>
    <t xml:space="preserve">Bukuru Kara Market, Plateau: 4 October / 5 October</t>
  </si>
  <si>
    <t xml:space="preserve">Seven injuries reported, without an established Christian or antisemitic connection; do not transfer them into A-01.</t>
  </si>
  <si>
    <t xml:space="preserve">Q-10</t>
  </si>
  <si>
    <t xml:space="preserve">same day</t>
  </si>
  <si>
    <t xml:space="preserve">One Christian pastor killed; motive unknown, and naming an accused does not establish an arrest.</t>
  </si>
  <si>
    <t xml:space="preserve">Q-11</t>
  </si>
  <si>
    <t xml:space="preserve">4 October</t>
  </si>
  <si>
    <t xml:space="preserve">One Christian watchman killed; Worthy News accepted as a trusted source for this case, with event date reported as 2 October and religious motive unresolved.</t>
  </si>
  <si>
    <t xml:space="preserve">Q-12</t>
  </si>
  <si>
    <t xml:space="preserve">Satna, Madhya Pradesh: precise action day unresolved / 5 October</t>
  </si>
  <si>
    <t xml:space="preserve">Three reported detentions over Christian prayer activity; resolve event date and legal record, without treating an allegation as a proved conversion offence.</t>
  </si>
  <si>
    <t xml:space="preserve">Q-13</t>
  </si>
  <si>
    <t xml:space="preserve">Hata, Kushinagar, Uttar Pradesh: 3 October reported / 5 October</t>
  </si>
  <si>
    <t xml:space="preserve">Two arrests in a conversion case, but relevant faith community not firmly established.</t>
  </si>
  <si>
    <t xml:space="preserve">Q-14</t>
  </si>
  <si>
    <t xml:space="preserve">Lida Alexani, Iran: summons date unspecified / 9 October</t>
  </si>
  <si>
    <t xml:space="preserve">Summons relates to an earlier sentence; actual prison entry and its date are not established.</t>
  </si>
  <si>
    <t xml:space="preserve">Q-15</t>
  </si>
  <si>
    <t xml:space="preserve">Fire under investigation; arson not established</t>
  </si>
  <si>
    <t xml:space="preserve">Church fire under investigation; no arson or anti-Christian motive finding established.</t>
  </si>
  <si>
    <t xml:space="preserve">Q-16</t>
  </si>
  <si>
    <t xml:space="preserve">11–12 October</t>
  </si>
  <si>
    <t xml:space="preserve">Fire cause undetermined; arson not established</t>
  </si>
  <si>
    <t xml:space="preserve">Fire after Mass damaged the church; no injuries reported, cause undetermined.</t>
  </si>
  <si>
    <t xml:space="preserve">Q-17</t>
  </si>
  <si>
    <t xml:space="preserve">All Saints Orthodox Church, Meadow Lake, Canada: 30 September–1 October boundary</t>
  </si>
  <si>
    <t xml:space="preserve">See source record</t>
  </si>
  <si>
    <t xml:space="preserve">Date conflict; preserve September fire entry</t>
  </si>
  <si>
    <t xml:space="preserve">Church statement and CBC differ on timing; obtain fire-service chronology, without a second monthly count or silent reversal.</t>
  </si>
  <si>
    <t xml:space="preserve">Q-18</t>
  </si>
  <si>
    <t xml:space="preserve">Marian statue, Porto-Vecchio, France: night of 30 September–1 October / October report</t>
  </si>
  <si>
    <t xml:space="preserve">October report</t>
  </si>
  <si>
    <t xml:space="preserve">Reported statue destruction needs a resolved event date and underlying corroboration; only one event across the boundary.</t>
  </si>
  <si>
    <t xml:space="preserve">APPROVED RETROSPECTIVE; excluded from new-event total</t>
  </si>
  <si>
    <t xml:space="preserve">Repeated vandalism and church-access pressure reported on 6 October concern earlier acts, not a new in-window event; exact occurrence dates remain unspecified. Reported 6 October; earlier occurrence unspecified. Not a new-event date.</t>
  </si>
  <si>
    <t xml:space="preserve">Q-20</t>
  </si>
  <si>
    <t xml:space="preserve">15 October, citing 9 October reporting</t>
  </si>
  <si>
    <t xml:space="preserve">Reported interruption of Mass; retain the priest's assessment of possible juvenile mischief and no immediate danger, and flag the original-report follow-up.</t>
  </si>
  <si>
    <t xml:space="preserve">Q-21-1</t>
  </si>
  <si>
    <t xml:space="preserve">12 October page with 10 October broadcast</t>
  </si>
  <si>
    <t xml:space="preserve">Suspected antisemitic targeting of a man displaying anti-antisemitism posters; preserve four reported episodes but do not count one repeatedly harmed victim as four unique injured people. Event unit 1/4; one victim may recur. No invented per-episode date or injury.</t>
  </si>
  <si>
    <t xml:space="preserve">Q-21-2</t>
  </si>
  <si>
    <t xml:space="preserve">Suspected antisemitic targeting of a man displaying anti-antisemitism posters; preserve four reported episodes but do not count one repeatedly harmed victim as four unique injured people. Event unit 2/4; one victim may recur. No invented per-episode date or injury.</t>
  </si>
  <si>
    <t xml:space="preserve">Q-21-3</t>
  </si>
  <si>
    <t xml:space="preserve">Suspected antisemitic targeting of a man displaying anti-antisemitism posters; preserve four reported episodes but do not count one repeatedly harmed victim as four unique injured people. Event unit 3/4; one victim may recur. No invented per-episode date or injury.</t>
  </si>
  <si>
    <t xml:space="preserve">Q-21-4</t>
  </si>
  <si>
    <t xml:space="preserve">Suspected antisemitic targeting of a man displaying anti-antisemitism posters; preserve four reported episodes but do not count one repeatedly harmed victim as four unique injured people. Event unit 4/4; one victim may recur. No invented per-episode date or injury.</t>
  </si>
  <si>
    <t xml:space="preserve">Q-22</t>
  </si>
  <si>
    <t xml:space="preserve">14 October</t>
  </si>
  <si>
    <t xml:space="preserve">Jewish educators cancelled a visit over an alleged political denunciation requirement; host disputes its official status, and 68 participants do not equal 68 incidents.</t>
  </si>
  <si>
    <t xml:space="preserve">Q-23</t>
  </si>
  <si>
    <t xml:space="preserve">Northwestern University Hillel-related event: 6 October / organizational account and 12 October compilation</t>
  </si>
  <si>
    <t xml:space="preserve">organizational account and 12 October compilation</t>
  </si>
  <si>
    <t xml:space="preserve">Fire alarm disrupted an event, but deliberate interference and antisemitic motivation are not established.</t>
  </si>
  <si>
    <t xml:space="preserve">Q-24</t>
  </si>
  <si>
    <t xml:space="preserve">University of New Mexico and Wayne State campus-property leads: dates not isolated / 12 October compilation</t>
  </si>
  <si>
    <t xml:space="preserve">12 October compilation</t>
  </si>
  <si>
    <t xml:space="preserve">Memorial damage reports need exact dates, conduct and institutional responses; neither lead counted yet.</t>
  </si>
  <si>
    <t xml:space="preserve">Q-25</t>
  </si>
  <si>
    <t xml:space="preserve">Two civilians killed and a house burned in an attack attributed to the Allied Democratic Forces; count the two deaths as Christian on a user-approved CAI operational-pattern assessment, not source-established individual faith. Christian allocation is CAI assessment; not individual-faith verification or authenticated manifesto evidence.</t>
  </si>
  <si>
    <t xml:space="preserve">Q-26</t>
  </si>
  <si>
    <t xml:space="preserve">Additional Kaduna families: dates unresolved / 9 October</t>
  </si>
  <si>
    <t xml:space="preserve">Four-family descriptions cannot yet be separated reliably from already dated abductions; do not create four additional incidents.</t>
  </si>
  <si>
    <t xml:space="preserve">Q-27</t>
  </si>
  <si>
    <t xml:space="preserve">Zdur / Galanduwa / Sabon Gari, northeast Nigeria: precise dates/units unresolved / 10–12 October</t>
  </si>
  <si>
    <t xml:space="preserve">Galanduwa / Sabon Gari, northeast Nigeria: precise dates/units unresolved / 10–12 October</t>
  </si>
  <si>
    <t xml:space="preserve">Accept TruthNigeria's factual reporting, but match dates, people and localities before adding discrete incidents or abductees. TruthNigeria does not require a second source; remaining count/date/duplicate limits apply.</t>
  </si>
  <si>
    <t xml:space="preserve">R-01</t>
  </si>
  <si>
    <t xml:space="preserve">Jarosław abbey, Poland: 24 September / 7 October questioning</t>
  </si>
  <si>
    <t xml:space="preserve">7 October questioning</t>
  </si>
  <si>
    <t xml:space="preserve">APPROVED HISTORICAL UPDATE / HOLD; no new-event or casualty addition</t>
  </si>
  <si>
    <t xml:space="preserve">Record suspect questioning and reported admission on 7 Oct; charges are not a conviction, and historical casualties are not repeated.</t>
  </si>
  <si>
    <t xml:space="preserve">R-02</t>
  </si>
  <si>
    <t xml:space="preserve">Father Román, Hidalgo, Mexico: 15 September / status 6 October</t>
  </si>
  <si>
    <t xml:space="preserve">status 6 October</t>
  </si>
  <si>
    <t xml:space="preserve">Retain no warrant/judicial detention as the reported status on 6 Oct, not as an undated claim of continuing inaction.</t>
  </si>
  <si>
    <t xml:space="preserve">R-03</t>
  </si>
  <si>
    <t xml:space="preserve">Saba Mehboob / Masih and Anoosh / Anosh, Rawalpindi: 3 September / custody report 24 September</t>
  </si>
  <si>
    <t xml:space="preserve">Masih and Anoosh / Anosh, Rawalpindi: 3 September / custody report 24 September</t>
  </si>
  <si>
    <t xml:space="preserve">September reporting places Adnan Butt in custody and reports Waheed's arrest; correct “main suspect remains free,” preserving name variants.</t>
  </si>
  <si>
    <t xml:space="preserve">R-04</t>
  </si>
  <si>
    <t xml:space="preserve">Ayilamo, Benue: 10 September / remand reported 8 October</t>
  </si>
  <si>
    <t xml:space="preserve">remand reported 8 October</t>
  </si>
  <si>
    <t xml:space="preserve">Six defendants remanded, but only three linked to the fatal attack; keep the historical civilian-count discrepancy unresolved.</t>
  </si>
  <si>
    <t xml:space="preserve">R-05</t>
  </si>
  <si>
    <t xml:space="preserve">Kenscoff, Haiti: historical attacks / reporting 7 October</t>
  </si>
  <si>
    <t xml:space="preserve">reporting 7 October</t>
  </si>
  <si>
    <t xml:space="preserve">Match local accounts to the UN report before adopting named allegations; no new October massacre or recycled death total.</t>
  </si>
  <si>
    <t xml:space="preserve">R-06</t>
  </si>
  <si>
    <t xml:space="preserve">Kaduna captivity: April abductions / 8 October report</t>
  </si>
  <si>
    <t xml:space="preserve">8 October report</t>
  </si>
  <si>
    <t xml:space="preserve">TruthNigeria reports 17 deaths in the Ariko group and four in the Awon group; retain the 21-death claim with single-source attribution, but do not add it to totals while the existing historical count dispute remains unresolved. TruthNigeria does not require a second source; remaining count/date/duplicate limits apply.</t>
  </si>
  <si>
    <t xml:space="preserve">R-07</t>
  </si>
  <si>
    <t xml:space="preserve">Eritrean woman: death before late-September burial / 14 October report</t>
  </si>
  <si>
    <t xml:space="preserve">14 October report</t>
  </si>
  <si>
    <t xml:space="preserve">Death preceded late-September burial; exact date and corroboration unresolved, not an October death.</t>
  </si>
  <si>
    <t xml:space="preserve">R-08</t>
  </si>
  <si>
    <t xml:space="preserve">Sri Lankan Easter attacks: 2019 / verdict 22 September</t>
  </si>
  <si>
    <t xml:space="preserve">verdict 22 September</t>
  </si>
  <si>
    <t xml:space="preserve">September verdict involved fifteen convictions and more than 200 years of imprisonment in aggregate, not that sentence for each person.</t>
  </si>
  <si>
    <t xml:space="preserve">R-09</t>
  </si>
  <si>
    <t xml:space="preserve">Punjab Christian Marriage Bill: committee approval 30 September / 5 October</t>
  </si>
  <si>
    <t xml:space="preserve">Committee approval was 30 Sep; minimum age of eighteen proposed, with Punjab Assembly consideration still required, not enacted law or new October persecution.</t>
  </si>
  <si>
    <t xml:space="preserve">R-10</t>
  </si>
  <si>
    <t xml:space="preserve">Anita Meston, United Kingdom: dismissal after March 2025 classroom exchange / 12 October report; hearing scheduled 16 October</t>
  </si>
  <si>
    <t xml:space="preserve">12 October report; hearing scheduled 16 October</t>
  </si>
  <si>
    <t xml:space="preserve">Dismissal followed a March 2025 exchange; retain competing employment accounts and the scheduled 16 Oct hearing, not an October dismissal or completed hearing.</t>
  </si>
  <si>
    <t xml:space="preserve">R-11</t>
  </si>
  <si>
    <t xml:space="preserve">Qaiser and Amoon Ayub, Pakistan: older prosecution / 7 October ruling, reported 12 October</t>
  </si>
  <si>
    <t xml:space="preserve">7 October ruling, reported 12 October</t>
  </si>
  <si>
    <t xml:space="preserve">7 Oct ruling upheld Qaiser's death sentence and acquitted Amoon with release ordered; physical release not established.</t>
  </si>
  <si>
    <t xml:space="preserve">R-12</t>
  </si>
  <si>
    <t xml:space="preserve">Maria Shahbaz, Pakistan: alleged 29 July 2025 abduction / 1 October ruling, reported 2 October</t>
  </si>
  <si>
    <t xml:space="preserve">1 October ruling, reported 2 October</t>
  </si>
  <si>
    <t xml:space="preserve">1 Oct ruling restored the complaint in an older alleged abduction; not a new abduction or proof of return to family.</t>
  </si>
  <si>
    <t xml:space="preserve">R-13</t>
  </si>
  <si>
    <t xml:space="preserve">Chhattisgarh religious-freedom law: earlier enactment / 8 October court action, reported 13 October</t>
  </si>
  <si>
    <t xml:space="preserve">8 October court action, reported 13 October</t>
  </si>
  <si>
    <t xml:space="preserve">Court sought a government response on 8 Oct; it did not thereby suspend or strike down the law.</t>
  </si>
  <si>
    <t xml:space="preserve">R-14</t>
  </si>
  <si>
    <t xml:space="preserve">Baptist pastor Rytikov, Russian-occupied Luhansk: earlier residence/departure measures / 6 October court rejection, reported 9 October</t>
  </si>
  <si>
    <t xml:space="preserve">6 October court rejection, reported 9 October</t>
  </si>
  <si>
    <t xml:space="preserve">6 Oct challenge rejected; do not describe deportation as completed.</t>
  </si>
  <si>
    <t xml:space="preserve">R-15</t>
  </si>
  <si>
    <t xml:space="preserve">Kyrgyzstan Reform Adventists: June detention / August–September fines and releases, reported 14 October</t>
  </si>
  <si>
    <t xml:space="preserve">August–September fines and releases, reported 14 October</t>
  </si>
  <si>
    <t xml:space="preserve">August–September fines and releases update earlier hearings; not five new October detentions.</t>
  </si>
  <si>
    <t xml:space="preserve">R-16</t>
  </si>
  <si>
    <t xml:space="preserve">GKPI Rajeg, Indonesia: 20 September worship disruption / suspect designation 9 October, reported 12 October</t>
  </si>
  <si>
    <t xml:space="preserve">suspect designation 9 October, reported 12 October</t>
  </si>
  <si>
    <t xml:space="preserve">9 Oct suspect designation concerns September worship disruption; suspect status alone is neither detention nor conviction.</t>
  </si>
  <si>
    <t xml:space="preserve">R-17</t>
  </si>
  <si>
    <t xml:space="preserve">Manchester alleged antisemitic bomb plot: conduct on/before 20 September / 3 October hearing</t>
  </si>
  <si>
    <t xml:space="preserve">3 October hearing</t>
  </si>
  <si>
    <t xml:space="preserve">3 Oct hearing and remand concern earlier alleged conduct; not a completed attack or a repeat of separate historical deaths.</t>
  </si>
  <si>
    <t xml:space="preserve">R-18</t>
  </si>
  <si>
    <t xml:space="preserve">Lancaster, Pennsylvania: 19–20 September threats / 1 October warrant, 2 October arrest</t>
  </si>
  <si>
    <t xml:space="preserve">1 October warrant, 2 October arrest</t>
  </si>
  <si>
    <t xml:space="preserve">1 Oct warrant and 2 Oct arrest relate to September threats; preserve allegations, not a new October threat.</t>
  </si>
  <si>
    <t xml:space="preserve">R-19</t>
  </si>
  <si>
    <t xml:space="preserve">Florida threats against Jews: September / 1 October indictment</t>
  </si>
  <si>
    <t xml:space="preserve">1 October indictment</t>
  </si>
  <si>
    <t xml:space="preserve">1 Oct indictment concerns earlier threats against Jews; not a new attack or conviction.</t>
  </si>
  <si>
    <t xml:space="preserve">R-20</t>
  </si>
  <si>
    <t xml:space="preserve">Jerusalem sukkah fire: exact act date unresolved / prosecutor step 7 October, reported 8 October</t>
  </si>
  <si>
    <t xml:space="preserve">prosecutor step 7 October, reported 8 October</t>
  </si>
  <si>
    <t xml:space="preserve">Record the 7 Oct prosecutor step while leaving original fire date unresolved; do not assign a new October fire.</t>
  </si>
  <si>
    <t xml:space="preserve">R-21</t>
  </si>
  <si>
    <t xml:space="preserve">Leiyang, China: detention order 21 September / 8 October</t>
  </si>
  <si>
    <t xml:space="preserve">21 Sep detention order belongs in September; keep the separately unspecified sealing date unresolved.</t>
  </si>
  <si>
    <t xml:space="preserve">R-22</t>
  </si>
  <si>
    <t xml:space="preserve">An Yankui, China: 29 September / 2 October</t>
  </si>
  <si>
    <t xml:space="preserve">2 October</t>
  </si>
  <si>
    <t xml:space="preserve">29 Sep arrest must be matched to approved late-September records before any backfill.</t>
  </si>
  <si>
    <t xml:space="preserve">R-23</t>
  </si>
  <si>
    <t xml:space="preserve">Jauro Gana, Taraba, Nigeria: 25–26 September / 9 October</t>
  </si>
  <si>
    <t xml:space="preserve">25–26 Sep dispute escalated into church/pastor attack, with two arrests reported; preserve the triggering dispute and avoid an October recount.</t>
  </si>
  <si>
    <t xml:space="preserve">R-24</t>
  </si>
  <si>
    <t xml:space="preserve">Somalia convert: confinement beginning 27 September / 8 October</t>
  </si>
  <si>
    <t xml:space="preserve">Confinement began 27 Sep; retain reported harm, with locality withheld for safety and no new October abduction count.</t>
  </si>
  <si>
    <t xml:space="preserve">R-25</t>
  </si>
  <si>
    <t xml:space="preserve">Bandisende, Democratic Republic of Congo: 29 September / 5 October</t>
  </si>
  <si>
    <t xml:space="preserve">Claim of nine Christians killed needs independent confirmation and prior-record matching; no verified casualty addition.</t>
  </si>
  <si>
    <t xml:space="preserve">R-26</t>
  </si>
  <si>
    <t xml:space="preserve">Kachin church occupation, Myanmar: earlier occupation and September ceremony / 13 October</t>
  </si>
  <si>
    <t xml:space="preserve">Two institutions affected by earlier military/militia use; no evidence of two new October seizures.</t>
  </si>
  <si>
    <t xml:space="preserve">R-27</t>
  </si>
  <si>
    <t xml:space="preserve">West Bengal: Madhyamgram 27 September and Shapuldanga 12 September / 8 October</t>
  </si>
  <si>
    <t xml:space="preserve">27 Sep and 12 Sep events require ledger matching; neither becomes a new October incident.</t>
  </si>
  <si>
    <t xml:space="preserve">R-28</t>
  </si>
  <si>
    <t xml:space="preserve">Plateau September deaths / 6 October roundup</t>
  </si>
  <si>
    <t xml:space="preserve">6 October roundup</t>
  </si>
  <si>
    <t xml:space="preserve">Retain named details, but resolve headline/body and prior chronology differences; preserve the shared Rubung/Federe death pool.</t>
  </si>
  <si>
    <t xml:space="preserve">R-29</t>
  </si>
  <si>
    <t xml:space="preserve">Monroe, Michigan: 22 September threat / 24 September report</t>
  </si>
  <si>
    <t xml:space="preserve">24 September report</t>
  </si>
  <si>
    <t xml:space="preserve">Police-attributed report supports occurrence and arrest; clear retrieval hold, but this was a threat, not a fire.</t>
  </si>
  <si>
    <t xml:space="preserve">R-30</t>
  </si>
  <si>
    <t xml:space="preserve">Maizières-lès-Metz: 15 September desecration / 16 September update</t>
  </si>
  <si>
    <t xml:space="preserve">16 September update</t>
  </si>
  <si>
    <t xml:space="preserve">Custody lifted after hospitalization while investigation continued; not a finding of guilt, motive or dismissal.</t>
  </si>
  <si>
    <t xml:space="preserve">R-31</t>
  </si>
  <si>
    <t xml:space="preserve">Rouen Saint-Vivien: 15 September / same-day report</t>
  </si>
  <si>
    <t xml:space="preserve">same-day report</t>
  </si>
  <si>
    <t xml:space="preserve">Exterior rubbish fire damaged church property; cigarette explanation is a parish suggestion, not an official cause finding or confirmed arson.</t>
  </si>
  <si>
    <t xml:space="preserve">R-32</t>
  </si>
  <si>
    <t xml:space="preserve">Armenian prisoners in Azerbaijan: older detention; September allegations / 9 October report</t>
  </si>
  <si>
    <t xml:space="preserve">9 October report</t>
  </si>
  <si>
    <t xml:space="preserve">Retain religious-practice allegations and official denials; not twenty new October arrests.</t>
  </si>
  <si>
    <t xml:space="preserve">R-33</t>
  </si>
  <si>
    <t xml:space="preserve">Angwan Aku, Kaduna: 12 July abduction / 10 October release, reported 13 October</t>
  </si>
  <si>
    <t xml:space="preserve">10 October release, reported 13 October</t>
  </si>
  <si>
    <t xml:space="preserve">TruthNigeria reports eight July abductees released on 10 Oct; no second source required, but match people before combining with the separate Ariko eight-person account. TruthNigeria does not require a second source; remaining count/date/duplicate limits apply.</t>
  </si>
  <si>
    <t xml:space="preserve">R-34</t>
  </si>
  <si>
    <t xml:space="preserve">Ahraura / Mirzapur four-person conversion case: event year/date under review</t>
  </si>
  <si>
    <t xml:space="preserve">Mirzapur four-person conversion case: event year/date under review</t>
  </si>
  <si>
    <t xml:space="preserve">Same-named case has a 2025/2026 chronology conflict; preserve existing September decision until original records resolve it.</t>
  </si>
  <si>
    <t xml:space="preserve">Original Incident Date</t>
  </si>
  <si>
    <t xml:space="preserve">Original Incident Summary</t>
  </si>
  <si>
    <t xml:space="preserve">Development Date</t>
  </si>
  <si>
    <t xml:space="preserve">Development Type</t>
  </si>
  <si>
    <t xml:space="preserve">Development Summary</t>
  </si>
  <si>
    <t xml:space="preserve">R-01. Poland · Jarosław abbey</t>
  </si>
  <si>
    <t xml:space="preserve">See dated source summary</t>
  </si>
  <si>
    <t xml:space="preserve">Accountability update</t>
  </si>
  <si>
    <t xml:space="preserve">Record suspect questioning and reported admission on 7 Oct; charges are not a conviction, and historical casualties are not repeated.
Reporting describes the suspect's questioning and a reported admission, with charges including murder and attempted murder; this is not a conviction or proof of motive. Retain the earlier one-priest death and separate clergy/lay injury qualifications. (Rzeczpospolita: https://www.rp.pl/prawo-karne/art45301761-zabojstwo-w-klasztorze-w-jaroslawiu-nozownik-przyznal-sie-do-winy)</t>
  </si>
  <si>
    <t xml:space="preserve">Rzeczpospolita: https://www.rp.pl/prawo-karne/art45301761-zabojstwo-w-klasztorze-w-jaroslawiu-nozownik-przyznal-sie-do-winy</t>
  </si>
  <si>
    <t xml:space="preserve">R-02. Mexico · Father Román</t>
  </si>
  <si>
    <t xml:space="preserve">Retain no warrant/judicial detention as the reported status on 6 Oct, not as an undated claim of continuing inaction.
Officially attributed reporting says no arrest warrant had been issued and no person was judicially detained as of 6 October, with two lines of inquiry open. This is a dated accountability status, not a claim that no action has occurred since. (Excélsior: https://www.excelsior.com.mx/nacional/piden-no-especular-sobre-caso-sacerdote-asesinado-costado-carretera)</t>
  </si>
  <si>
    <t xml:space="preserve">Excélsior: https://www.excelsior.com.mx/nacional/piden-no-especular-sobre-caso-sacerdote-asesinado-costado-carretera</t>
  </si>
  <si>
    <t xml:space="preserve">R-03. Pakistan · Saba / Anoosh</t>
  </si>
  <si>
    <t xml:space="preserve">Correct earlier custody wording</t>
  </si>
  <si>
    <t xml:space="preserve">September reporting places Adnan Butt in custody and reports Waheed's arrest; correct “main suspect remains free,” preserving name variants.
The Express Tribune reports that Adnan Butt was already in police custody and on physical remand, and that alleged accomplice Waheed was arrested on the preceding Wednesday. Correct any continuing “main suspect remains free” statement; this is newly recovered September accountability information, not an October arrest. Names, accused and family relationship strongly match the earlier case, but retain spelling variants in the audit. (The Express Tribune: https://tribune.com.pk/story/2631108/another-suspect-arrested-in-saba-murder-case)</t>
  </si>
  <si>
    <t xml:space="preserve">The Express Tribune: https://tribune.com.pk/story/2631108/another-suspect-arrested-in-saba-murder-case</t>
  </si>
  <si>
    <t xml:space="preserve">R-04. Nigeria · Ayilamo</t>
  </si>
  <si>
    <t xml:space="preserve">Accountability update; toll hold</t>
  </si>
  <si>
    <t xml:space="preserve">Six defendants remanded, but only three linked to the fatal attack; keep the historical civilian-count discrepancy unresolved.
A court remanded six defendants in two sets of allegations, but only three were linked to the killing of four police officers and eight villagers; the other three concerned a separate weapons-smuggling allegation. No plea was taken because of jurisdiction. Preserve the civilian-count discrepancy against the earlier ledger instead of automatically increasing it. (Channels Television: https://www.channelstv.com/2026/10/08/court-remands-suspects-linked-with-killing-of-four-police-officers-others-in-benue/)</t>
  </si>
  <si>
    <t xml:space="preserve">Channels Television: https://www.channelstv.com/2026/10/08/court-remands-suspects-linked-with-killing-of-four-police-officers-others-in-benue/</t>
  </si>
  <si>
    <t xml:space="preserve">R-05. Haiti · Kenscoff</t>
  </si>
  <si>
    <t xml:space="preserve">Accountability follow-up hold</t>
  </si>
  <si>
    <t xml:space="preserve">Match local accounts to the UN report before adopting named allegations; no new October massacre or recycled death total.
Two local outlets describe allegations in a UN expert report concerning political support for armed groups and earlier releases of accused politicians, not newly established convictions for the church massacre. Retrieve and match the UN report before adopting new named accountability findings; do not add historical July or January deaths to October or to the existing July/August pool. (Le Concret Info: https://www.leconcretinfo.com/2026/10/07/haiti-deux-anciens-parlementaires-cites-dans-les-violences-a-kenscoff/, Juno7: https://www.juno7.ht/rapport-onu-reseaux-politiques-economiques-soutien-gangs-haiti/)</t>
  </si>
  <si>
    <t xml:space="preserve">Le Concret Info: https://www.leconcretinfo.com/2026/10/07/haiti-deux-anciens-parlementaires-cites-dans-les-violences-a-kenscoff/
Juno7: https://www.juno7.ht/rapport-onu-reseaux-politiques-economiques-soutien-gangs-haiti/</t>
  </si>
  <si>
    <t xml:space="preserve">R-06. Nigeria · Ariko / Awon captivity</t>
  </si>
  <si>
    <t xml:space="preserve">Accept attributed cohort report; retain toll reconciliation</t>
  </si>
  <si>
    <t xml:space="preserve">TruthNigeria reports 17 deaths in the Ariko group and four in the Awon group; retain the 21-death claim with single-source attribution, but do not add it to totals while the existing historical count dispute remains unresolved. Single source: TruthNigeria; no independent-source prerequisite. Historical matching safeguards remain.</t>
  </si>
  <si>
    <t xml:space="preserve">TruthNigeria: https://truthnigeria.com/2026/10/eight-survivors-return-from-forest-auschwitz-after-21-die-of-starvation/</t>
  </si>
  <si>
    <t xml:space="preserve">R-07. Eritrea · Woman's death in custody</t>
  </si>
  <si>
    <t xml:space="preserve">Retrospective candidate hold</t>
  </si>
  <si>
    <t xml:space="preserve">Death preceded late-September burial; exact date and corroboration unresolved, not an October death.
Open Doors reports a Christian woman's death after almost three years in military detention, while stating that the circumstances of arrest and death remain unclear. Retain as a retrospective death-in-custody candidate, exact date and independent corroboration unresolved; not an October death. (Open Doors: https://www.opendoors.nl/nieuws/christian-woman-dies-in-eritrean-military-prison/)</t>
  </si>
  <si>
    <t xml:space="preserve">Open Doors: https://www.opendoors.nl/nieuws/christian-woman-dies-in-eritrean-military-prison/</t>
  </si>
  <si>
    <t xml:space="preserve">R-08. Sri Lanka · Easter attacks</t>
  </si>
  <si>
    <t xml:space="preserve">Historical accountability update</t>
  </si>
  <si>
    <t xml:space="preserve">September verdict involved fifteen convictions and more than 200 years of imprisonment in aggregate, not that sentence for each person.
UCA News reports fifteen convictions and an aggregate of more than 200 years of imprisonment, not a uniform sentence of that length for each defendant. Keep the historical accountability record; no October incident or casualty addition. (UCA News: https://www.ucanews.com/news/sri-lankan-church-victims-families-hail-easter-attack-verdict/115459)</t>
  </si>
  <si>
    <t xml:space="preserve">UCA News: https://www.ucanews.com/news/sri-lankan-church-victims-families-hail-easter-attack-verdict/115459</t>
  </si>
  <si>
    <t xml:space="preserve">R-09. Pakistan · Punjab Christian Marriage Bill</t>
  </si>
  <si>
    <t xml:space="preserve">Positive legislative development</t>
  </si>
  <si>
    <t xml:space="preserve">Committee approval was 30 Sep; minimum age of eighteen proposed, with Punjab Assembly consideration still required, not enacted law or new October persecution.
The committee approved an eighteen-year minimum age and other protections, but the bill still required consideration by the provincial Punjab Assembly. Retain the user's seed as a positive legislative development, not a new October persecution incident, an enacted law or a national-parliament vote. (International Christian Concern: https://persecution.org/2026/10/05/punjab-panel-approves-bill-to-reform-christian-marriage-law/)</t>
  </si>
  <si>
    <t xml:space="preserve">International Christian Concern: https://persecution.org/2026/10/05/punjab-panel-approves-bill-to-reform-christian-marriage-law/</t>
  </si>
  <si>
    <t xml:space="preserve">R-10. United Kingdom · Anita Meston</t>
  </si>
  <si>
    <t xml:space="preserve">Continuing case; hearing follow-up</t>
  </si>
  <si>
    <t xml:space="preserve">Dismissal followed a March 2025 exchange; retain competing employment accounts and the scheduled 16 Oct hearing, not an October dismissal or completed hearing.
The teacher alleges discrimination connected to her pro-life beliefs; the employer declined to discuss the individual case and cited its staff code of conduct and pupils' safety and wellbeing. Retain the seed as a continuing employment/religious-expression case, not a dismissal during 1–11 October or a hearing already held. (Christian Today: https://www.christiantoday.com/news/christian-teacher-challenges-dismissal-after-sharing-pro-life-views-in-class)</t>
  </si>
  <si>
    <t xml:space="preserve">Christian Today: https://www.christiantoday.com/news/christian-teacher-challenges-dismissal-after-sharing-pro-life-views-in-class</t>
  </si>
  <si>
    <t xml:space="preserve">R-11. Pakistan · Qaiser / Amoon Ayub</t>
  </si>
  <si>
    <t xml:space="preserve">Legal update</t>
  </si>
  <si>
    <t xml:space="preserve">7 Oct ruling upheld Qaiser's death sentence and acquitted Amoon with release ordered; physical release not established.
A court upheld Qaiser's death sentence and acquitted Amoon, ordering his release. Record two outcomes within the same older case; an order to release is not verification of physical release. (Christian Daily International–Morning Star News: https://www.christiandaily.com/news/christians-death-sentence-upheld-under-blasphemy-law-in-pakistan)</t>
  </si>
  <si>
    <t xml:space="preserve">Christian Daily International–Morning Star News: https://www.christiandaily.com/news/christians-death-sentence-upheld-under-blasphemy-law-in-pakistan</t>
  </si>
  <si>
    <t xml:space="preserve">R-12. Pakistan · Maria Shahbaz</t>
  </si>
  <si>
    <t xml:space="preserve">Legal-remedy update</t>
  </si>
  <si>
    <t xml:space="preserve">1 Oct ruling restored the complaint in an older alleged abduction; not a new abduction or proof of return to family.
The Lahore High Court restored the criminal complaint; this is an accountability/legal-remedy development, not a new abduction or proof the girl has returned to her family. Preserve the family's age and coercion allegations as attributed. (Christian Daily International–Morning Star News: https://www.christiandaily.com/news/case-against-alleged-kidnapper-of-christian-girl-restored-in-pakistan)</t>
  </si>
  <si>
    <t xml:space="preserve">Christian Daily International–Morning Star News: https://www.christiandaily.com/news/case-against-alleged-kidnapper-of-christian-girl-restored-in-pakistan</t>
  </si>
  <si>
    <t xml:space="preserve">R-13. India · Chhattisgarh law</t>
  </si>
  <si>
    <t xml:space="preserve">Court sought a government response on 8 Oct; it did not thereby suspend or strike down the law.
The High Court sought a government response to a challenge. It did not thereby strike down or suspend the law. (International Christian Concern: https://persecution.org/2026/10/13/chhattisgarhs-anti-conversion-law-challenged-in-court/)</t>
  </si>
  <si>
    <t xml:space="preserve">International Christian Concern: https://persecution.org/2026/10/13/chhattisgarhs-anti-conversion-law-challenged-in-court/</t>
  </si>
  <si>
    <t xml:space="preserve">R-14. Occupied Luhansk · Pastor Rytikov</t>
  </si>
  <si>
    <t xml:space="preserve">Continuing legal restriction</t>
  </si>
  <si>
    <t xml:space="preserve">6 Oct challenge rejected; do not describe deportation as completed.
The court rejected his challenge to the residence cancellation; deportation was not established as completed and further appeal was contemplated. Retain the authority's security rationale as stated, without treating it as proved wrongdoing. (Forum 18: https://www.forum18.org/archive.php?article_id=3073)</t>
  </si>
  <si>
    <t xml:space="preserve">Forum 18: https://www.forum18.org/archive.php?article_id=3073</t>
  </si>
  <si>
    <t xml:space="preserve">R-15. Kyrgyzstan · Five Adventists</t>
  </si>
  <si>
    <t xml:space="preserve">Retrospective outcomes update</t>
  </si>
  <si>
    <t xml:space="preserve">August–September fines and releases update earlier hearings; not five new October detentions.
Forum 18 reports outcomes for all five: fines and release, including dated September decisions. Update the earlier unresolved hearings; do not count five new October detentions or infer one identical sentence for all five. (Forum 18: https://www.forum18.org/archive.php?article_id=3075)</t>
  </si>
  <si>
    <t xml:space="preserve">Forum 18: https://www.forum18.org/archive.php?article_id=3075</t>
  </si>
  <si>
    <t xml:space="preserve">R-16. Indonesia · GKPI Rajeg</t>
  </si>
  <si>
    <t xml:space="preserve">9 Oct suspect designation concerns September worship disruption; suspect status alone is neither detention nor conviction.
Police designated a suspect in the machete-related disruption despite earlier mediation. Formal suspect status is not proof of a conviction or, from this account alone, detention. (Detik: https://news.detik.com/berita/d-8703016/pria-bawa-golok-bubarkan-ibadah-gkpi-rajeg-jadi-tersangka)</t>
  </si>
  <si>
    <t xml:space="preserve">Detik: https://news.detik.com/berita/d-8703016/pria-bawa-golok-bubarkan-ibadah-gkpi-rajeg-jadi-tersangka</t>
  </si>
  <si>
    <t xml:space="preserve">R-17. United Kingdom · Manchester alleged plot</t>
  </si>
  <si>
    <t xml:space="preserve">3 Oct hearing and remand concern earlier alleged conduct; not a completed attack or a repeat of separate historical deaths.
Both accused appeared and were remanded until a scheduled 23 October hearing; the alleged targets included the Jewish Museum and Heaton Park synagogue. Record the completed procedural development, not a completed bomb attack or a repeat of the separate 2025 synagogue deaths. (BBC: https://www.bbc.com/news/articles/cr62y3enq62zo)</t>
  </si>
  <si>
    <t xml:space="preserve">BBC: https://www.bbc.com/news/articles/cr62y3enq62zo</t>
  </si>
  <si>
    <t xml:space="preserve">R-18. United States · Lancaster synagogue threats</t>
  </si>
  <si>
    <t xml:space="preserve">1 Oct warrant and 2 Oct arrest relate to September threats; preserve allegations, not a new October threat.
The police record supports an arrest and ethnic-intimidation-related charges concerning earlier threats at Degel Israel. Record an accountability development, not a new October threat; charges are allegations. (Lancaster Township Police / Crimewatch: https://crimewatch.net/us/pa/lancaster/lancaster-twp-pd/299349/arrests/reisinger-joshua-albert-1-count-18-2710-ethnic-intimidation-f3-and-3-additional)</t>
  </si>
  <si>
    <t xml:space="preserve">Lancaster Township Police / Crimewatch: https://crimewatch.net/us/pa/lancaster/lancaster-twp-pd/299349/arrests/reisinger-joshua-albert-1-count-18-2710-ethnic-intimidation-f3-and-3-additional</t>
  </si>
  <si>
    <t xml:space="preserve">R-19. United States · Florida threats</t>
  </si>
  <si>
    <t xml:space="preserve">1 Oct indictment concerns earlier threats against Jews; not a new attack or conviction.
The reported federal indictment concerns earlier threats, not a new attack or a conviction. (JNS: https://www.jns.org/news/u-s-news/florida-man-indicted-for-threatening-to-hunt-jews)</t>
  </si>
  <si>
    <t xml:space="preserve">JNS: https://www.jns.org/news/u-s-news/florida-man-indicted-for-threatening-to-hunt-jews</t>
  </si>
  <si>
    <t xml:space="preserve">R-20. Jerusalem · Sukkah fire</t>
  </si>
  <si>
    <t xml:space="preserve">Legal update; event-date hold</t>
  </si>
  <si>
    <t xml:space="preserve">Record the 7 Oct prosecutor step while leaving original fire date unresolved; do not assign a new October fire.
Police describe a racially motivated arson allegation and a prosecutor's intent to indict; the original fire date must be established before month allocation. Keep a dated legal-development record and an unresolved underlying-event date. (Israel National News: https://www.israelnationalnews.com/news/434292)</t>
  </si>
  <si>
    <t xml:space="preserve">Israel National News: https://www.israelnationalnews.com/news/434292</t>
  </si>
  <si>
    <t xml:space="preserve">R-21. China · Leiyang</t>
  </si>
  <si>
    <t xml:space="preserve">Retrospective legal restriction</t>
  </si>
  <si>
    <t xml:space="preserve">21 Sep detention order belongs in September; keep the separately unspecified sealing date unresolved.
Police ordered fifteen days' administrative detention of a Christian organizer and sealed a meeting place; the order date is September, and the separate sealing date remains unspecified. Retrospective legal restriction, not an October arrest. (ChinaAid: https://chinaaid.org/news/police-in-south-central-china-seal-house-church-order-organizer-detained-15-days/)</t>
  </si>
  <si>
    <t xml:space="preserve">ChinaAid: https://chinaaid.org/news/police-in-south-central-china-seal-house-church-order-organizer-detained-15-days/</t>
  </si>
  <si>
    <t xml:space="preserve">R-22. China · An Yankui</t>
  </si>
  <si>
    <t xml:space="preserve">September matching check</t>
  </si>
  <si>
    <t xml:space="preserve">29 Sep arrest must be matched to approved late-September records before any backfill.
Arrest at home under an allegation of organizing illegal religious activities belongs to September. Match against the already approved 28–30 September records before any backfill. (International Christian Concern: https://persecution.org/2026/10/02/chinese-pastor-detained-for-organizing-illegal-religious-activities/)</t>
  </si>
  <si>
    <t xml:space="preserve">International Christian Concern: https://persecution.org/2026/10/02/chinese-pastor-detained-for-organizing-illegal-religious-activities/</t>
  </si>
  <si>
    <t xml:space="preserve">R-23. Nigeria · Jauro Gana</t>
  </si>
  <si>
    <t xml:space="preserve">Retrospective incident/update</t>
  </si>
  <si>
    <t xml:space="preserve">25–26 Sep dispute escalated into church/pastor attack, with two arrests reported; preserve the triggering dispute and avoid an October recount.
A football/gaming dispute reportedly escalated into an attack involving a United Methodist church and pastor, with two police arrests reported. Preserve the triggering dispute and avoid making a new October church-burning entry. (Christian Daily International–Morning Star News: https://www.christiandaily.com/news/fulani-gunmen-kill-kidnap-christians-in-kaduna-state-nigeria)</t>
  </si>
  <si>
    <t xml:space="preserve">R-24. Somalia · Female convert</t>
  </si>
  <si>
    <t xml:space="preserve">Urgent continuing record</t>
  </si>
  <si>
    <t xml:space="preserve">Confinement began 27 Sep; retain reported harm, with locality withheld for safety and no new October abduction count.
Morning Star News reporting describes beating, confinement and deprivation of a young female convert by relatives. Retain an urgent continuing/retrospective case, with the locality withheld for safety and no new October abduction count. (Christian Daily International–Morning Star News: https://www.christiandaily.com/news/christian-woman-in-somalia-beaten-confined-for-converting)</t>
  </si>
  <si>
    <t xml:space="preserve">Christian Daily International–Morning Star News: https://www.christiandaily.com/news/christian-woman-in-somalia-beaten-confined-for-converting</t>
  </si>
  <si>
    <t xml:space="preserve">R-25. DRC · Bandisende</t>
  </si>
  <si>
    <t xml:space="preserve">Hold: armed-group claim</t>
  </si>
  <si>
    <t xml:space="preserve">Claim of nine Christians killed needs independent confirmation and prior-record matching; no verified casualty addition.
Barnabas relays a claim that nine Christians were captured and beheaded, drawing on Islamic State-linked material. The claim needs independent confirmation and matching against prior DRC records; do not add nine verified Christian deaths. (Barnabas Aid: https://www.barnabasaid.org/us/news/nine-christians-beheaded-by-islamic-state-in-northeastern-d-r-congo/)</t>
  </si>
  <si>
    <t xml:space="preserve">Barnabas Aid: https://www.barnabasaid.org/us/news/nine-christians-beheaded-by-islamic-state-in-northeastern-d-r-congo/</t>
  </si>
  <si>
    <t xml:space="preserve">R-26. Myanmar · Kachin churches</t>
  </si>
  <si>
    <t xml:space="preserve">Continuing occupation</t>
  </si>
  <si>
    <t xml:space="preserve">Two institutions affected by earlier military/militia use; no evidence of two new October seizures.
ICC describes militia use of Nant Mun Baptist Church and St. Joseph's Catholic compound, including training and a September ceremony; the report does not establish two new October seizures. Keep two affected institutions within a continuing occupation record, with separate dates where established. (International Christian Concern: https://persecution.org/2026/10/13/burmese-military-occupying-two-churches-in-kachin-state/)</t>
  </si>
  <si>
    <t xml:space="preserve">International Christian Concern: https://persecution.org/2026/10/13/burmese-military-occupying-two-churches-in-kachin-state/</t>
  </si>
  <si>
    <t xml:space="preserve">R-27. India · Madhyamgram / Shapuldanga</t>
  </si>
  <si>
    <t xml:space="preserve">27 Sep and 12 Sep events require ledger matching; neither becomes a new October incident.
The Bengali report describes earlier attacks on prayer activity and household property. Match each against the September consolidated index; neither is a new October incident. (Anandabazar: https://www.anandabazar.com/amp/west-bengal/attacks-on-christian-minority-prayer-meetings-over-conversion-allegations-in-west-bengal-dgtl/cid/1718282)</t>
  </si>
  <si>
    <t xml:space="preserve">R-28. Nigeria · Plateau roundup</t>
  </si>
  <si>
    <t xml:space="preserve">Hold casualty/date reconciliation</t>
  </si>
  <si>
    <t xml:space="preserve">Retain named details, but resolve headline/body and prior chronology differences; preserve the shared Rubung/Federe death pool.
The report adds names and a 24 September date for Kworos Gangare, but its headline and body do not form a reliable additive death total and it differs from earlier chronology. Preserve Bethany/Kworos and Rubung/Federe/Nghar matching holds; do not import the headline as a new death pool. (Christian Daily International–Morning Star News: https://www.christiandaily.com/news/attacks-in-plateau-state-nigeria-claim-lives-of-12-christians)</t>
  </si>
  <si>
    <t xml:space="preserve">Christian Daily International–Morning Star News: https://www.christiandaily.com/news/attacks-in-plateau-state-nigeria-claim-lives-of-12-christians</t>
  </si>
  <si>
    <t xml:space="preserve">R-29. United States · Monroe church threat</t>
  </si>
  <si>
    <t xml:space="preserve">Recommend September backfill after matching</t>
  </si>
  <si>
    <t xml:space="preserve">Police-attributed report supports occurrence and arrest; clear retrieval hold, but this was a threat, not a fire.
Police-attributed reporting now establishes an arrest after a threat to burn St. John the Baptist Catholic Church; the article describes charges being pursued, not a fire or conviction. Recommend clearing the occurrence-retrieval hold for a September backfill, subject to ledger matching. (CBS Detroit: https://www.cbsnews.com/detroit/news/oak-park-man-arrested-after-threats-monroe-catholic-church/)</t>
  </si>
  <si>
    <t xml:space="preserve">CBS Detroit: https://www.cbsnews.com/detroit/news/oak-park-man-arrested-after-threats-monroe-catholic-church/</t>
  </si>
  <si>
    <t xml:space="preserve">R-30. France · Maizières-lès-Metz</t>
  </si>
  <si>
    <t xml:space="preserve">Correct custody status</t>
  </si>
  <si>
    <t xml:space="preserve">Custody lifted after hospitalization while investigation continued; not a finding of guilt, motive or dismissal.
Prosecutor-attributed reporting says custody was lifted after compulsory hospitalization and that the investigation continued. Update the earlier custody wording; do not equate hospitalization with guilt, motive or case dismissal. (RTL Infos / AFP: https://infos.rtl.lu/news/frontieres/un-cimetiere-profane-une-femme-en-garde-a-vue-800178474)</t>
  </si>
  <si>
    <t xml:space="preserve">RTL Infos / AFP: https://infos.rtl.lu/news/frontieres/un-cimetiere-profane-une-femme-en-garde-a-vue-800178474</t>
  </si>
  <si>
    <t xml:space="preserve">R-31. France · Rouen Saint-Vivien</t>
  </si>
  <si>
    <t xml:space="preserve">Qualified historical damage record</t>
  </si>
  <si>
    <t xml:space="preserve">Exterior rubbish fire damaged church property; cigarette explanation is a parish suggestion, not an official cause finding or confirmed arson.
The originating page establishes damage from a fire in exterior rubbish bags; the parish suggested a discarded cigarette, but no official cause is stated. Retain a qualified historical church-damage record, not confirmed arson. (France 3: https://france3-regions.franceinfo.fr/normandie/seine-maritime/rouen/debut-d-incendie-a-l-eglise-saint-vivien-de-rouen-un-vitrail-de-la-facade-endommage-3417239.html)</t>
  </si>
  <si>
    <t xml:space="preserve">France 3: https://france3-regions.franceinfo.fr/normandie/seine-maritime/rouen/debut-d-incendie-a-l-eglise-saint-vivien-de-rouen-un-vitrail-de-la-facade-endommage-3417239.html</t>
  </si>
  <si>
    <t xml:space="preserve">R-32. Azerbaijan · Armenian prisoners</t>
  </si>
  <si>
    <t xml:space="preserve">Standing rights monitoring</t>
  </si>
  <si>
    <t xml:space="preserve">Retain religious-practice allegations and official denials; not twenty new October arrests.
The report relays allegations of restrictions on religious practice and official denials, without dated October implementation for each act. Retain standing legal/religious-rights monitoring, not twenty new October arrests. (International Christian Concern: https://persecution.org/2026/10/09/armenian-prisoners-in-azerbaijan-report-restrictions-on-religious-practice/)</t>
  </si>
  <si>
    <t xml:space="preserve">International Christian Concern: https://persecution.org/2026/10/09/armenian-prisoners-in-azerbaijan-report-restrictions-on-religious-practice/</t>
  </si>
  <si>
    <t xml:space="preserve">R-33. Nigeria · Angwan Aku</t>
  </si>
  <si>
    <t xml:space="preserve">Accept release update</t>
  </si>
  <si>
    <t xml:space="preserve">TruthNigeria reports eight July abductees released on 10 Oct; no second source required, but match people before combining with the separate Ariko eight-person account. Single source: TruthNigeria; no independent-source prerequisite. Historical matching safeguards remain.</t>
  </si>
  <si>
    <t xml:space="preserve">TruthNigeria: https://truthnigeria.com/2026/10/after-chains-and-starvation-in-rijanas-camps-u-s-charity-steps-in/</t>
  </si>
  <si>
    <t xml:space="preserve">R-34. India · Ahraura / Mirzapur</t>
  </si>
  <si>
    <t xml:space="preserve">Hold year correction</t>
  </si>
  <si>
    <t xml:space="preserve">Same-named case has a 2025/2026 chronology conflict; preserve existing September decision until original records resolve it.
Amar Ujala gives a 27 September complaint without stating the year and no exact arrest date, while Dainik Bhaskar gives 27 September 2025 for the same named complainant and accused. Preserve the existing September decision until original records resolve the year conflict; this is a correction-review flag, not authority to remove the earlier row or add an October case. (Amar Ujala: https://www.amarujala.com/uttar-pradesh/mirzapur/four-arrested-on-charges-of-offering-inducements-for-religious-conversion-mirzapur-news-c-192-1-svns1035-162125-2026-09-29, Dainik Bhaskar: https://www.bhaskar.com/local/uttar-pradesh/mirzapur/news/mirzapur-aharoura-police-arrest-religious-conversion-case-139180625.html)</t>
  </si>
  <si>
    <t xml:space="preserve">Amar Ujala: https://www.amarujala.com/uttar-pradesh/mirzapur/four-arrested-on-charges-of-offering-inducements-for-religious-conversion-mirzapur-news-c-192-1-svns1035-162125-2026-09-29
Dainik Bhaskar: https://www.bhaskar.com/local/uttar-pradesh/mirzapur/news/mirzapur-aharoura-police-arrest-religious-conversion-case-139180625.html</t>
  </si>
  <si>
    <t xml:space="preserve">Q-06. Nigeria · Hong-area killings · 1 Oct</t>
  </si>
  <si>
    <t xml:space="preserve">Research cutoff 15 October 2026</t>
  </si>
  <si>
    <t xml:space="preserve">Held / continuing; no totals</t>
  </si>
  <si>
    <t xml:space="preserve">Accept TruthNigeria's report of “dozens” killed as single-source reporting, but retain it outside incident and casualty totals until the unnamed attacks can be separated and matched; do not invent a number.</t>
  </si>
  <si>
    <t xml:space="preserve">TruthNigeria: https://truthnigeria.com/2026/10/exclusive-nigerian-christian-villages-erased-as-boko-haram-levels-churches-and-escalates-mass-abductions/</t>
  </si>
  <si>
    <t xml:space="preserve">Q-07. Nigeria · Tela Bala / unnamed Hong church · 8 Oct</t>
  </si>
  <si>
    <t xml:space="preserve">Christian Daily International: https://www.christiandaily.com/news/islamic-terrorists-attack-three-villages-in-northeast-nigeria
TruthNigeria: https://truthnigeria.com/2026/10/exclusive-nigerian-christian-villages-erased-as-boko-haram-levels-churches-and-escalates-mass-abductions/</t>
  </si>
  <si>
    <t xml:space="preserve">Q-09. Nigeria · Bukuru Kara Market · 4 Oct</t>
  </si>
  <si>
    <t xml:space="preserve">Vanguard: https://www.vanguardngr.com/2026/10/two-vigilantes-killed-three-injured-in-plateau/</t>
  </si>
  <si>
    <t xml:space="preserve">Q-12. India · Satna · early Oct, exact day unresolved</t>
  </si>
  <si>
    <t xml:space="preserve">Amar Ujala: https://www.amarujala.com/video/madhya-pradesh/satna/sensational-religious-conversion-case-in-satna-allegations-of-luring-people-to-join-a-prayer-meeting-police-register-case-under-madhya-pradesh-religious-freedom-act-satna-news-c-1-1-noi1567-4799662-2026-10-05?src=&amp;position=12</t>
  </si>
  <si>
    <t xml:space="preserve">Q-13. India · Hata, Kushinagar · 3 Oct reported</t>
  </si>
  <si>
    <t xml:space="preserve">Amar Ujala: https://www.amarujala.com/uttar-pradesh/maharajganj/accused-in-conversion-case-sent-to-jail-maharajganj-news-c-7-1-gkp1056-1474414-2026-10-05</t>
  </si>
  <si>
    <t xml:space="preserve">Q-14. Iran · Lida Alexani · summons date unresolved</t>
  </si>
  <si>
    <t xml:space="preserve">Article 18: https://articleeighteen.com/news/24795/</t>
  </si>
  <si>
    <t xml:space="preserve">Q-17. Canada · Meadow Lake · 30 Sep / 1 Oct boundary</t>
  </si>
  <si>
    <t xml:space="preserve">Orthodox Church in America: https://www.oca.org/news/headline-news/prayers-requested-for-all-saints-church-in-meadow-lake-sk-following-fire
CBC: https://www.cbc.ca/news/canada/saskatchewan/parishioners-mourn-hope-to-rebuild-after-church-burns-down-in-meadow-lake-sask-9.7367422</t>
  </si>
  <si>
    <t xml:space="preserve">Q-18. France · Porto-Vecchio statue · 30 Sep / 1 Oct</t>
  </si>
  <si>
    <t xml:space="preserve">OIDAC: https://www.intoleranceagainstchristians.eu/index.php?id=12&amp;case=12039</t>
  </si>
  <si>
    <t xml:space="preserve">Q-23. United States · Northwestern event · 6 Oct</t>
  </si>
  <si>
    <t xml:space="preserve">Coalition Against Antisemitism at Northwestern: https://www.yeswecaan.org/
Anti-Defamation League: https://www.adl.org/resources/article/october-7-2026-anti-israel-extremism-during-campus-protests</t>
  </si>
  <si>
    <t xml:space="preserve">Q-24. United States · New Mexico / Wayne State · dates unresolved</t>
  </si>
  <si>
    <t xml:space="preserve">Anti-Defamation League: https://www.adl.org/resources/article/october-7-2026-anti-israel-extremism-during-campus-protests</t>
  </si>
  <si>
    <t xml:space="preserve">Q-26. Nigeria · Additional Kaduna families · dates unresolved</t>
  </si>
  <si>
    <t xml:space="preserve">Q-27. Nigeria · Zdur / Galanduwa / Sabon Gari · dates unresolved</t>
  </si>
  <si>
    <t xml:space="preserve">Accept TruthNigeria's factual reporting, but match dates, people and localities before adding discrete incidents or abductees.</t>
  </si>
  <si>
    <t xml:space="preserve">TruthNigeria: https://truthnigeria.com/2026/10/exclusive-nigerian-christian-villages-erased-as-boko-haram-levels-churches-and-escalates-mass-abductions/
Christian Daily International: https://www.christiandaily.com/news/islamic-terrorists-attack-three-villages-in-northeast-nigeria</t>
  </si>
  <si>
    <t xml:space="preserve">Q-19. Düsseldorf historical vandalism</t>
  </si>
  <si>
    <t xml:space="preserve">Reported 6 October 2026</t>
  </si>
  <si>
    <t xml:space="preserve">Approved retrospective</t>
  </si>
  <si>
    <t xml:space="preserve">Repeated vandalism and church-access pressure reported on 6 October concern earlier acts, not a new in-window event; exact occurrence dates remain unspecified.</t>
  </si>
  <si>
    <t xml:space="preserve">Q-05. Jos, Plateau</t>
  </si>
  <si>
    <t xml:space="preserve">Post-window release update</t>
  </si>
  <si>
    <t xml:space="preserve">Reported release attached to the 5 October detention; not a second incident.</t>
  </si>
  <si>
    <t xml:space="preserve">A-09. St. Winifred school, Ihugh, Benue</t>
  </si>
  <si>
    <t xml:space="preserve">12 October 2026</t>
  </si>
  <si>
    <t xml:space="preserve">Post-window safety consequence</t>
  </si>
  <si>
    <t xml:space="preserve">Diocesan closure of institutions; not a state order or four new attacks.</t>
  </si>
  <si>
    <t xml:space="preserve">A-25. Word of Faith International Christian Centre, North York, Toronto</t>
  </si>
  <si>
    <t xml:space="preserve">10 October 2026</t>
  </si>
  <si>
    <t xml:space="preserve">Arrest update</t>
  </si>
  <si>
    <t xml:space="preserve">Suspect arrested; charges are allegations, not conviction.</t>
  </si>
  <si>
    <t xml:space="preserve">Historical / see source account</t>
  </si>
  <si>
    <t xml:space="preserve">N-01, Rakwok</t>
  </si>
  <si>
    <t xml:space="preserve">Checked through 15 October 2026</t>
  </si>
  <si>
    <t xml:space="preserve">Inherited follow-up: Nigeria: carried-forward references</t>
  </si>
  <si>
    <t xml:space="preserve">Targeted Rakwok/convoy search and original-report rechecks retain Henry Elisha's death and competing passenger accounts; no victim-matched later resolution established. (ThisDay: https://www.thisdaylive.com/2026/09/23/curfew-fails-to-stop-fresh-attacks-in-plateau-as-assailants-kill-police-officer-civilians/, TruthNigeria: https://truthnigeria.com/2026/09/the-week-fulani-militia-defy-curfew-to-attack-christian-communities-in-plateau-state/)
Disposition: Preserve approved occurrence. Keep wounded allocation and individual faith qualifications open; no repeat death.</t>
  </si>
  <si>
    <t xml:space="preserve">ThisDay: https://www.thisdaylive.com/2026/09/23/curfew-fails-to-stop-fresh-attacks-in-plateau-as-assailants-kill-police-officer-civilians/
TruthNigeria: https://truthnigeria.com/2026/09/the-week-fulani-militia-defy-curfew-to-attack-christian-communities-in-plateau-state/</t>
  </si>
  <si>
    <t xml:space="preserve">N-02, burial attack</t>
  </si>
  <si>
    <t xml:space="preserve">Targeted search and ThisDay recheck support renewed shooting around the burial but do not settle separate casualty allocation. (ThisDay: https://www.thisdaylive.com/2026/09/23/curfew-fails-to-stop-fresh-attacks-in-plateau-as-assailants-kill-police-officer-civilians/)
Disposition: Preserve the September reconciliation's held matching record; killed/wounded unknown. Do not merge with the responding-security ambush.</t>
  </si>
  <si>
    <t xml:space="preserve">ThisDay: https://www.thisdaylive.com/2026/09/23/curfew-fails-to-stop-fresh-attacks-in-plateau-as-assailants-kill-police-officer-civilians/</t>
  </si>
  <si>
    <t xml:space="preserve">N-03, civilian/convoy accounts</t>
  </si>
  <si>
    <t xml:space="preserve">Rechecked CDI and police-attributed reporting; five commuters, three other civilians and the security death are not reconciled to one named-victim chronology. (Christian Daily International–Morning Star News: https://www.christiandaily.com/news/more-christians-killed-in-previously-attacked-area-in-nigeria, ThisDay: https://www.thisdaylive.com/2026/09/23/curfew-fails-to-stop-fresh-attacks-in-plateau-as-assailants-kill-police-officer-civilians/)
Disposition: Hold additive casualties; seek names, precise locations and distinct event times.</t>
  </si>
  <si>
    <t xml:space="preserve">Christian Daily International–Morning Star News: https://www.christiandaily.com/news/more-christians-killed-in-previously-attacked-area-in-nigeria
ThisDay: https://www.thisdaylive.com/2026/09/23/curfew-fails-to-stop-fresh-attacks-in-plateau-as-assailants-kill-police-officer-civilians/</t>
  </si>
  <si>
    <t xml:space="preserve">N-04, Bethany vicinity / Kworos Gangare</t>
  </si>
  <si>
    <t xml:space="preserve">The 6 October roundup names Phillip Luka and Sunday John at Kworos Gangare on 24 September, while the earlier academy-vicinity account is dated 23 September. (Christian Daily International, 6 October: https://www.christiandaily.com/news/attacks-in-plateau-state-nigeria-claim-lives-of-12-christians, earlier report: https://www.christiandaily.com/news/more-christians-killed-in-previously-attacked-area-in-nigeria)
Disposition: R-28: date and victim matching still required. Proximity does not establish an attack on the academy.</t>
  </si>
  <si>
    <t xml:space="preserve">Christian Daily International, 6 October: https://www.christiandaily.com/news/attacks-in-plateau-state-nigeria-claim-lives-of-12-christians
earlier report: https://www.christiandaily.com/news/more-christians-killed-in-previously-attacked-area-in-nigeria</t>
  </si>
  <si>
    <t xml:space="preserve">N-05, Gassa</t>
  </si>
  <si>
    <t xml:space="preserve">Targeted Gassa/Chit search and later roundup retain three reported Gassa deaths; no reliable new wounded figure established. (Christian Daily International: https://www.christiandaily.com/news/attacks-in-plateau-state-nigeria-claim-lives-of-12-christians)
Disposition: Preserve approved three-death record and unknown wounded; do not move deaths to Chit.</t>
  </si>
  <si>
    <t xml:space="preserve">Christian Daily International: https://www.christiandaily.com/news/attacks-in-plateau-state-nigeria-claim-lives-of-12-christians</t>
  </si>
  <si>
    <t xml:space="preserve">N-06, Chit</t>
  </si>
  <si>
    <t xml:space="preserve">Targeted search and source recheck did not isolate a Chit casualty count. (TruthNigeria: https://truthnigeria.com/2026/09/the-week-fulani-militia-defy-curfew-to-attack-christian-communities-in-plateau-state/)
Disposition: Already counted and remains counted in September. Unknown killed/wounded, not zero; no new October occurrence.</t>
  </si>
  <si>
    <t xml:space="preserve">TruthNigeria: https://truthnigeria.com/2026/09/the-week-fulani-militia-defy-curfew-to-attack-christian-communities-in-plateau-state/</t>
  </si>
  <si>
    <t xml:space="preserve">N-07, Kikyau–Gyambwas</t>
  </si>
  <si>
    <t xml:space="preserve">Rechecked the September incident sequence and named-victim variants. (Security Digest: https://securitydigestng.com/2026/09/27/beyond-farmer-herder-clashes-how-armed-groups-criminality-and-misinformation-are-tearing-mangu-apart/)
Disposition: Preserve approved three deaths and assessed Christian-context caveat; variants are not additional people.</t>
  </si>
  <si>
    <t xml:space="preserve">Security Digest: https://securitydigestng.com/2026/09/27/beyond-farmer-herder-clashes-how-armed-groups-criminality-and-misinformation-are-tearing-mangu-apart/</t>
  </si>
  <si>
    <t xml:space="preserve">N-08, Gagshi Road</t>
  </si>
  <si>
    <t xml:space="preserve">Police-attributed ThisDay confirms one security operative killed, but does not resolve the conflicting wounded allocation in TruthNigeria's accounts. (ThisDay: https://www.thisdaylive.com/2026/09/23/curfew-fails-to-stop-fresh-attacks-in-plateau-as-assailants-kill-police-officer-civilians/, TruthNigeria: https://truthnigeria.com/2026/09/the-week-fulani-militia-defy-curfew-to-attack-christian-communities-in-plateau-state/)
Disposition: One security death, wounded unknown; preserve separate security category and no transfer of civilian injuries.</t>
  </si>
  <si>
    <t xml:space="preserve">N-09, Marit/Lajam</t>
  </si>
  <si>
    <t xml:space="preserve">Later CDI account retains five killed and two wounded in the 26 September attack. (Christian Daily International: https://www.christiandaily.com/news/attacks-in-plateau-state-nigeria-claim-lives-of-12-christians)
Disposition: Preserve approved figures and faith-context qualification; do not add the soldier within the five as a sixth.</t>
  </si>
  <si>
    <t xml:space="preserve">N-10, Kangyar/Kangyer</t>
  </si>
  <si>
    <t xml:space="preserve">Targeted search yielded no useful newer case resolution; source recheck retains the earlier report. (TruthNigeria: https://truthnigeria.com/2026/09/the-week-fulani-militia-defy-curfew-to-attack-christian-communities-in-plateau-state/)
Disposition: Approved historical occurrence retained; TruthNigeria does not need second-source corroboration. Retain the case's genuine ambiguity; no new October event.</t>
  </si>
  <si>
    <t xml:space="preserve">N-11, unnamed watchman</t>
  </si>
  <si>
    <t xml:space="preserve">Original-roundup recheck does not establish a sufficient identity/locality match. (TruthNigeria: https://truthnigeria.com/2026/09/the-week-fulani-militia-defy-curfew-to-attack-christian-communities-in-plateau-state/)
Disposition: Hold additional death/incident; seek name and precise place.</t>
  </si>
  <si>
    <t xml:space="preserve">N-12-R, Rubung</t>
  </si>
  <si>
    <t xml:space="preserve">Later CDI assigns two deaths to Rubung but does not identify Federe, while the approved earlier treatment shares two deaths across both villages. (Christian Daily International: https://www.christiandaily.com/news/attacks-in-plateau-state-nigeria-claim-lives-of-12-christians, TruthNigeria: https://truthnigeria.com/2026/09/the-week-fulani-militia-defy-curfew-to-attack-christian-communities-in-plateau-state/)
Disposition: Preserve two incident units and one shared two-death pool; later wording is not sufficient to add deaths or reallocate them silently.</t>
  </si>
  <si>
    <t xml:space="preserve">Christian Daily International: https://www.christiandaily.com/news/attacks-in-plateau-state-nigeria-claim-lives-of-12-christians
TruthNigeria: https://truthnigeria.com/2026/09/the-week-fulani-militia-defy-curfew-to-attack-christian-communities-in-plateau-state/</t>
  </si>
  <si>
    <t xml:space="preserve">N-12-F, Federe</t>
  </si>
  <si>
    <t xml:space="preserve">Same two-source comparison leaves Federe's individual death allocation unresolved. (TruthNigeria: https://truthnigeria.com/2026/09/the-week-fulani-militia-defy-curfew-to-attack-christian-communities-in-plateau-state/, Christian Daily International: https://www.christiandaily.com/news/attacks-in-plateau-state-nigeria-claim-lives-of-12-christians)
Disposition: Preserve Federe as a separate approved incident; no invented one-death-per-village split.</t>
  </si>
  <si>
    <t xml:space="preserve">TruthNigeria: https://truthnigeria.com/2026/09/the-week-fulani-militia-defy-curfew-to-attack-christian-communities-in-plateau-state/
Christian Daily International: https://www.christiandaily.com/news/attacks-in-plateau-state-nigeria-claim-lives-of-12-christians</t>
  </si>
  <si>
    <t xml:space="preserve">Nghar matching lead</t>
  </si>
  <si>
    <t xml:space="preserve">Later roundup reports two Nghar deaths but has an internally inconsistent headline/body total and unresolved overlap with neighboring attacks. (Christian Daily International: https://www.christiandaily.com/news/attacks-in-plateau-state-nigeria-claim-lives-of-12-christians)
Disposition: Hold additional casualty allocation pending named-victim match.</t>
  </si>
  <si>
    <t xml:space="preserve">N-13, Latok</t>
  </si>
  <si>
    <t xml:space="preserve">Targeted search plus source recheck did not resolve the victims' faith or produce a new outcome. (TruthNigeria: https://truthnigeria.com/2026/09/the-week-fulani-militia-defy-curfew-to-attack-christian-communities-in-plateau-state/)
Disposition: Retain security-context hold; residential burning is not church burning.</t>
  </si>
  <si>
    <t xml:space="preserve">N-14a, Sabon Gari / Fwangmun Karimu</t>
  </si>
  <si>
    <t xml:space="preserve">Original security-analysis recheck retains the 21 September killing allegation and competing reprisal framing. (Security Digest: https://securitydigestng.com/2026/09/27/beyond-farmer-herder-clashes-how-armed-groups-criminality-and-misinformation-are-tearing-mangu-apart/)
Disposition: Separate hold; obtain original police/community record and faith evidence.</t>
  </si>
  <si>
    <t xml:space="preserve">N-14b, Dindiyes / Alpha Joel</t>
  </si>
  <si>
    <t xml:space="preserve">Original-source recheck retains the 24 September killing allegation; no later case outcome appears in that article. (Security Digest: https://securitydigestng.com/2026/09/27/beyond-farmer-herder-clashes-how-armed-groups-criminality-and-misinformation-are-tearing-mangu-apart/)
Disposition: Separate hold; occurrence and individual identity require corroboration.</t>
  </si>
  <si>
    <t xml:space="preserve">N-14c, Kantoma / Ibrahim Namchin and Kenneth Ishaku</t>
  </si>
  <si>
    <t xml:space="preserve">Original-source recheck retains the 26 September allegation and names. (Security Digest: https://securitydigestng.com/2026/09/27/beyond-farmer-herder-clashes-how-armed-groups-criminality-and-misinformation-are-tearing-mangu-apart/)
Disposition: Separate hold; no two-death addition without corroboration and scope resolution.</t>
  </si>
  <si>
    <t xml:space="preserve">F-16a, NTV</t>
  </si>
  <si>
    <t xml:space="preserve">Original CDI report still places three deaths on 15 September; no later October outcome is documented there. (Christian Daily International–Morning Star News: https://www.christiandaily.com/news/baptist-pastor-other-christians-killed-in-attacks-in-plateau-state-nigeria)
Disposition: Preserve earlier hold; not part of newly approved October incidents.</t>
  </si>
  <si>
    <t xml:space="preserve">Christian Daily International–Morning Star News: https://www.christiandaily.com/news/baptist-pastor-other-christians-killed-in-attacks-in-plateau-state-nigeria</t>
  </si>
  <si>
    <t xml:space="preserve">F-16b, Rakok</t>
  </si>
  <si>
    <t xml:space="preserve">Same report places a death on 18 September, separately from Rakwok on 21 September. (Christian Daily International–Morning Star News: https://www.christiandaily.com/news/baptist-pastor-other-christians-killed-in-attacks-in-plateau-state-nigeria)
Disposition: Preserve historical hold; spelling similarity does not establish duplication.</t>
  </si>
  <si>
    <t xml:space="preserve">Dungus Kuru</t>
  </si>
  <si>
    <t xml:space="preserve">Full source reread confirms six deaths and two injuries in the September account; the earlier competing nine-death claim remains unmatched. (Security Digest: https://securitydigestng.com/2026/09/27/beyond-farmer-herder-clashes-how-armed-groups-criminality-and-misinformation-are-tearing-mangu-apart/)
Disposition: Hold disputed total and faith allocation; no new October attack.</t>
  </si>
  <si>
    <t xml:space="preserve">Vodni</t>
  </si>
  <si>
    <t xml:space="preserve">Rechecked account reports two dead and five children wounded on 14 September; the earlier four-wounded variant remains unresolved. (Security Digest: https://securitydigestng.com/2026/09/27/beyond-farmer-herder-clashes-how-armed-groups-criminality-and-misinformation-are-tearing-mangu-apart/)
Disposition: Hold casualty reconciliation and chronology.</t>
  </si>
  <si>
    <t xml:space="preserve">Tahoos</t>
  </si>
  <si>
    <t xml:space="preserve">Compared with the later Plateau roundups, without a sufficiently matched new case account. (Christian Daily International: https://www.christiandaily.com/news/attacks-in-plateau-state-nigeria-claim-lives-of-12-christians)
Disposition: Retain the inherited exact-date/corroboration hold; no claim that the lead has been disproved.</t>
  </si>
  <si>
    <t xml:space="preserve">Yan Gwari</t>
  </si>
  <si>
    <t xml:space="preserve">Full original analysis reread retains competing perpetrator and reprisal accounts rather than establishing a uniform religious-targeting narrative. (Security Digest: https://securitydigestng.com/2026/09/27/beyond-farmer-herder-clashes-how-armed-groups-criminality-and-misinformation-are-tearing-mangu-apart/)
Disposition: Preserve broader-conflict treatment; do not infer faith from names.</t>
  </si>
  <si>
    <t xml:space="preserve">Alohom</t>
  </si>
  <si>
    <t xml:space="preserve">Full original text describes herders and livestock together and leaves the phrase “12 were wounded” insufficiently explicit for a new human-casualty allocation. (Security Digest: https://securitydigestng.com/2026/09/27/beyond-farmer-herder-clashes-how-armed-groups-criminality-and-misinformation-are-tearing-mangu-apart/)
Disposition: No Christian-casualty addition. Retain the earlier non-addition rule rather than confidently converting ambiguous wording into human injuries.</t>
  </si>
  <si>
    <t xml:space="preserve">Baten Wereng</t>
  </si>
  <si>
    <t xml:space="preserve">Compared the September pastor/weekend reports; a victim-level match with the approved eight-death pool remains unresolved. (Barnabas Aid: https://www.barnabasaid.org/us/news/pastor-shot-dead-on-his-way-to-church-in-plateau-state-nigeria/)
Disposition: Hold additional death; do not inflate the approved pool.</t>
  </si>
  <si>
    <t xml:space="preserve">Barnabas Aid: https://www.barnabasaid.org/us/news/pastor-shot-dead-on-his-way-to-church-in-plateau-state-nigeria/</t>
  </si>
  <si>
    <t xml:space="preserve">Rimi / Mukura / Tungan Rimi</t>
  </si>
  <si>
    <t xml:space="preserve">Source recheck retains “over 20” versus “more than 47,” a 27 September event and no victim-faith identification. (BusinessDay: https://businessday.ng/news/article/security-forces-launch-operation-to-rescue-abducted-farmers-in-niger/)
Disposition: Security-context hold; neither 47 Christians nor a new October abduction.</t>
  </si>
  <si>
    <t xml:space="preserve">BusinessDay: https://businessday.ng/news/article/security-forces-launch-operation-to-rescue-abducted-farmers-in-niger/</t>
  </si>
  <si>
    <t xml:space="preserve">Yargada</t>
  </si>
  <si>
    <t xml:space="preserve">Rechecked the originating roundup; no later rescue or Christian-identity resolution in that account. (TruthNigeria: https://truthnigeria.com/2026/09/the-week-fulani-militia-defy-curfew-to-attack-christian-communities-in-plateau-state/)
Disposition: Preserve faith/count verification hold; no automatic forty-person Christian allocation.</t>
  </si>
  <si>
    <t xml:space="preserve">Gyamgyam</t>
  </si>
  <si>
    <t xml:space="preserve">Original roundup rechecked; no later casualty or faith evidence there. (TruthNigeria: https://truthnigeria.com/2026/09/the-week-fulani-militia-defy-curfew-to-attack-christian-communities-in-plateau-state/)
Disposition: Retain security-context status.</t>
  </si>
  <si>
    <t xml:space="preserve">Mararaban Kajuru</t>
  </si>
  <si>
    <t xml:space="preserve">Original report rechecked: five abducted on 1 September; no October release or identity update there. (The Sun: https://thesun.ng/kaduna-fear-of-kidnappers-pushes-women-into-family-planning/)
Disposition: Match to the older six-person seed before any addition; counts not additive.</t>
  </si>
  <si>
    <t xml:space="preserve">The Sun: https://thesun.ng/kaduna-fear-of-kidnappers-pushes-women-into-family-planning/</t>
  </si>
  <si>
    <t xml:space="preserve">Borno schoolchildren</t>
  </si>
  <si>
    <t xml:space="preserve">Latest denominational reporting checked against the May/June appeals; historical count disagreement remains. (EYN News: https://eynnews.com/fresh-attack-on-mussa-raises-alarm-as-abducted-schoolchildren-remain-in-captivity/)
Disposition: Retain 42/44 and 36-plus-teacher uncertainty; no new October abduction from an appeal.</t>
  </si>
  <si>
    <t xml:space="preserve">September pastor identity</t>
  </si>
  <si>
    <t xml:space="preserve">Compared Samuel Nandi and the later Andy Samuel reporting against the original unnamed pastor/secretary account. (Barnabas Aid: https://www.barnabasaid.org/us/news/pastor-shot-dead-on-his-way-to-church-in-plateau-state-nigeria/, Christian Daily International: https://www.christiandaily.com/news/attacks-in-plateau-state-nigeria-claim-lives-of-12-christians)
Disposition: Identity matching remains open; not another pastor killed or an additional death pool.</t>
  </si>
  <si>
    <t xml:space="preserve">Barnabas Aid: https://www.barnabasaid.org/us/news/pastor-shot-dead-on-his-way-to-church-in-plateau-state-nigeria/
Christian Daily International: https://www.christiandaily.com/news/attacks-in-plateau-state-nigeria-claim-lives-of-12-christians</t>
  </si>
  <si>
    <t xml:space="preserve">D-05 / P-R01, Dampierre-sur-le-Doubs</t>
  </si>
  <si>
    <t xml:space="preserve">Inherited follow-up: Church-property priority queue</t>
  </si>
  <si>
    <t xml:space="preserve">Targeted French search and local gendarmerie-based account still describe burglary discovered 25 September; no usable later offender/motive resolution located. (maCommune: https://www.macommune.info/leglise-de-dampierre-sur-le-doubs-cible-dun-cambriolage-une-enquete-en-cours/)
Disposition: Approved occurrence retained; investigation follow-up continues. Not a fire and not Dampierre-les-Bois.</t>
  </si>
  <si>
    <t xml:space="preserve">maCommune: https://www.macommune.info/leglise-de-dampierre-sur-le-doubs-cible-dun-cambriolage-une-enquete-en-cours/</t>
  </si>
  <si>
    <t xml:space="preserve">D-13, Auderghem</t>
  </si>
  <si>
    <t xml:space="preserve">Original local account rechecked: closure outside services dates to late May and worship continues. (DH: https://www.dhnet.be/regions/bruxelles/2026/09/21/vandalisee-a-plusieurs-reprises-leglise-sainte-anne-dauderghem-nouvre-plus-au-public-une-eglise-fermee-cest-triste-A6XGI6M345AAJK3AI53OVZ6OU4/)
Disposition: Historical access-pressure background; no new September/October total from the publication date.</t>
  </si>
  <si>
    <t xml:space="preserve">DH: https://www.dhnet.be/regions/bruxelles/2026/09/21/vandalisee-a-plusieurs-reprises-leglise-sainte-anne-dauderghem-nouvre-plus-au-public-une-eglise-fermee-cest-triste-A6XGI6M345AAJK3AI53OVZ6OU4/</t>
  </si>
  <si>
    <t xml:space="preserve">F-12, Maizières-lès-Metz</t>
  </si>
  <si>
    <t xml:space="preserve">Targeted search recovered prosecutor-attributed hospitalization and lifted-custody update. (RTL Infos / AFP: https://infos.rtl.lu/news/frontieres/un-cimetiere-profane-une-femme-en-garde-a-vue-800178474)
Disposition: R-30: update September investigation status. One desecration event, not 96 incidents.</t>
  </si>
  <si>
    <t xml:space="preserve">F-13, Hama</t>
  </si>
  <si>
    <t xml:space="preserve">Targeted search and comparison of Open Doors-linked reporting preserve 13 September and the distinction between official “sound bomb” wording and local targeting allegations. (Open Doors: https://www.opendoors.de/nachrichten/aktuelle-meldungen/syrien-bombenexplosion-vor-kirche-in-hama)
Disposition: Approved Reported case retained; no new October attack or resolved motive.</t>
  </si>
  <si>
    <t xml:space="preserve">Open Doors: https://www.opendoors.de/nachrichten/aktuelle-meldungen/syrien-bombenexplosion-vor-kirche-in-hama</t>
  </si>
  <si>
    <t xml:space="preserve">F-14, Haar</t>
  </si>
  <si>
    <t xml:space="preserve">Targeted German search returns the original 14 September series, with attempted-arson investigation and one church among several premises. (Rosenheim24: https://www.rosenheim24.de/bayern/muenchen/pyro-serie-in-haar-bei-muenchen-boeller-in-kirche-und-wohnungen-geworfen-94495185.html)
Disposition: Approved qualified church incident retained; not five church attacks; no newer arrest result established.</t>
  </si>
  <si>
    <t xml:space="preserve">Rosenheim24: https://www.rosenheim24.de/bayern/muenchen/pyro-serie-in-haar-bei-muenchen-boeller-in-kirche-und-wohnungen-geworfen-94495185.html</t>
  </si>
  <si>
    <t xml:space="preserve">Rouen Saint-Vivien</t>
  </si>
  <si>
    <t xml:space="preserve">Original France 3 page now retrieved; rubbish-bag fire, damaged window and parish cigarette hypothesis distinguished from official cause. (France 3: https://france3-regions.franceinfo.fr/normandie/seine-maritime/rouen/debut-d-incendie-a-l-eglise-saint-vivien-de-rouen-un-vitrail-de-la-facade-endommage-3417239.html)
Disposition: R-31: retrieval gap partly resolved; September property record remains qualified, not confirmed arson.</t>
  </si>
  <si>
    <t xml:space="preserve">Lindenfels</t>
  </si>
  <si>
    <t xml:space="preserve">Local article successfully retrieved: closed outside services because of vandalism/fire danger; actual damage dates absent. (Allgemeine Zeitung: https://www.allgemeine-zeitung.de/lokales/kreis-bergstrasse/lindenfels-bergstrasse/kirche-in-lindenfels-wegen-vandalismus-vorerst-geschlossen-6294460)
Disposition: Date hold remains; do not claim worship ceased altogether.</t>
  </si>
  <si>
    <t xml:space="preserve">Allgemeine Zeitung: https://www.allgemeine-zeitung.de/lokales/kreis-bergstrasse/lindenfels-bergstrasse/kirche-in-lindenfels-wegen-vandalismus-vorerst-geschlossen-6294460</t>
  </si>
  <si>
    <t xml:space="preserve">Grainau, Baschner Cross</t>
  </si>
  <si>
    <t xml:space="preserve">OIDAC archive rechecked; late-September discovery, precise act date and later police result absent. (OIDAC archive: https://www.intoleranceagainstchristians.eu/search-archive/all-cases)
Disposition: Preserve act-date/cause hold; no October occurrence.</t>
  </si>
  <si>
    <t xml:space="preserve">OIDAC archive: https://www.intoleranceagainstchristians.eu/search-archive/all-cases</t>
  </si>
  <si>
    <t xml:space="preserve">Höchst</t>
  </si>
  <si>
    <t xml:space="preserve">Named German search and archive check did not establish the intended case/location. (OIDAC archive: https://www.intoleranceagainstchristians.eu/search-archive/all-cases)
Disposition: Research-identification hold retained; do not assign a country merely from the place name.</t>
  </si>
  <si>
    <t xml:space="preserve">Polish chapel lead</t>
  </si>
  <si>
    <t xml:space="preserve">OIDAC archive identifies a Radom-area series during September rather than an isolated October act. (OIDAC archive: https://www.intoleranceagainstchristians.eu/search-archive/all-cases)
Disposition: Preserve primary-source and event-decomposition hold; “up to ten” sites is not ten verified incidents.</t>
  </si>
  <si>
    <t xml:space="preserve">Monroe, Michigan</t>
  </si>
  <si>
    <t xml:space="preserve">Targeted search recovered police-attributed originating coverage of the 22 September threat and arrest. (CBS Detroit: https://www.cbsnews.com/detroit/news/oak-park-man-arrested-after-threats-monroe-catholic-church/)
Disposition: R-29: recommend September occurrence-hold clearance, with charges pursued distinguished from conviction. No actual fire.</t>
  </si>
  <si>
    <t xml:space="preserve">Augusta Vineyard</t>
  </si>
  <si>
    <t xml:space="preserve">Named church/fire search found secondary weekly-compilation repetition but not a sufficiently verified originating account with exact incident date.
Disposition: Retain discovery hold. Date, suspect and charge documentation still required; no exact new factual claim adopted.</t>
  </si>
  <si>
    <t xml:space="preserve">Internal carry-forward; no private evidence reproduced.</t>
  </si>
  <si>
    <t xml:space="preserve">Flensburg clinic</t>
  </si>
  <si>
    <t xml:space="preserve">Original Tagesschau account retrieved: abortion-policy protest imagery, date only “last week” in a 16 September report. (Tagesschau: https://www.tagesschau.de/inland/regional/schleswigholstein/farbanschlag-am-foerdeklinikum-in-flensburg,regionflensburgnews-3368.html)
Disposition: Hold date and religious-targeting classification; not church arson.</t>
  </si>
  <si>
    <t xml:space="preserve">Tagesschau: https://www.tagesschau.de/inland/regional/schleswigholstein/farbanschlag-am-foerdeklinikum-in-flensburg,regionflensburgnews-3368.html</t>
  </si>
  <si>
    <t xml:space="preserve">Vienna Bible-content creator</t>
  </si>
  <si>
    <t xml:space="preserve">Original Heute account retrieved: attack alleged on 22 September; victim's religious-motive belief competes with an accusation concerning personal conduct. (Heute: https://www.heute.at/s/bibel-influencer-in-wien-verpruegelt-zu-video-gezwungen-120256370)
Disposition: Preserve attribution/motive hold; recovered source date is not a new October attack.</t>
  </si>
  <si>
    <t xml:space="preserve">Heute: https://www.heute.at/s/bibel-influencer-in-wien-verpruegelt-zu-video-gezwungen-120256370</t>
  </si>
  <si>
    <t xml:space="preserve">P-R08, Placentia</t>
  </si>
  <si>
    <t xml:space="preserve">Targeted search and RCMP recheck retain 24 September, cause under investigation, no stated arson finding. (RCMP: https://rcmp.ca/en/nl/news/2026/09/4357331)
Disposition: Preserve explicit September main-total approval with former-church and cause qualifications.</t>
  </si>
  <si>
    <t xml:space="preserve">RCMP: https://rcmp.ca/en/nl/news/2026/09/4357331</t>
  </si>
  <si>
    <t xml:space="preserve">P-R09, Meadow Lake</t>
  </si>
  <si>
    <t xml:space="preserve">Church statement and CBC disagree across midnight. (Orthodox Church in America: https://www.oca.org/news/headline-news/prayers-requested-for-all-saints-church-in-meadow-lake-sk-following-fire, CBC: https://www.cbc.ca/news/canada/saskatchewan/parishioners-mourn-hope-to-rebuild-after-church-burns-down-in-meadow-lake-sask-9.7367422)
Disposition: Q-17: preserve September approval until the date decision; obtain fire-service chronology. Never two monthly counts.</t>
  </si>
  <si>
    <t xml:space="preserve">P-R13, Kilburn</t>
  </si>
  <si>
    <t xml:space="preserve">Targeted search and BBC recheck confirm 11 September and an undetermined cause because of damage/structural danger. (BBC: https://www.bbc.com/news/articles/c62kzgx725jo)
Disposition: Preserve explicit September inclusion and unknown-cause qualification; later map's watchlist label is not an approval reversal.</t>
  </si>
  <si>
    <t xml:space="preserve">BBC: https://www.bbc.com/news/articles/c62kzgx725jo</t>
  </si>
  <si>
    <t xml:space="preserve">F-01, West Bengal colleges</t>
  </si>
  <si>
    <t xml:space="preserve">Inherited follow-up: Legal, administrative and institutional restrictions</t>
  </si>
  <si>
    <t xml:space="preserve">Named college/government searches and current Bengal reporting did not provide official visit records resolving the earlier publication chronology.
Disposition: Preserve user-confirmed 21–27 September, grouped Reported classification and coercive-administration priority. Department, exact dates, purposes and records for each visit remain open.</t>
  </si>
  <si>
    <t xml:space="preserve">D-02, Sidhi</t>
  </si>
  <si>
    <t xml:space="preserve">Local originating report retrieved in this pass names three detainees but does not establish all matching aliases and custody dates. (Amar Ujala: https://www.amarujala.com/madhya-pradesh/sidhi-prayer-meeting-conversion-allegation-three-arrested-bahri-2026-09-20)
Disposition: Hold Philip/Gibson matching; do not count name variants as additional people.</t>
  </si>
  <si>
    <t xml:space="preserve">Amar Ujala: https://www.amarujala.com/madhya-pradesh/sidhi-prayer-meeting-conversion-allegation-three-arrested-bahri-2026-09-20</t>
  </si>
  <si>
    <t xml:space="preserve">F-02, Dhamtari</t>
  </si>
  <si>
    <t xml:space="preserve">UCA recheck distinguishes eight city churches from about forty district sites and precautionary notices from state closure orders. (UCA News: https://www.ucanews.com/news/churches-warn-non-christians-against-joining-prayer-services-in-indian-state/115501)
Disposition: Retain retrospective pressure record, not forty government closures.</t>
  </si>
  <si>
    <t xml:space="preserve">UCA News: https://www.ucanews.com/news/churches-warn-non-christians-against-joining-prayer-services-in-indian-state/115501</t>
  </si>
  <si>
    <t xml:space="preserve">R-01, Betul</t>
  </si>
  <si>
    <t xml:space="preserve">Targeted bail search and Barnabas recheck retain two pastors detained on 27 September and reported jailed on 28 September; no later bail outcome established. (Barnabas Aid: https://www.barnabasaid.org/us/news/seven-christians-arrested-in-three-separate-incidents-in-madhya-pradesh/)
Disposition: Preserve approved case; subsequent custody is not a second arrest event.</t>
  </si>
  <si>
    <t xml:space="preserve">Barnabas Aid: https://www.barnabasaid.org/us/news/seven-christians-arrested-in-three-separate-incidents-in-madhya-pradesh/</t>
  </si>
  <si>
    <t xml:space="preserve">D-01, Rewa</t>
  </si>
  <si>
    <t xml:space="preserve">Same targeted search and original recheck retain two detainees on 27 September without later outcome. (Barnabas Aid: https://www.barnabasaid.org/us/news/seven-christians-arrested-in-three-separate-incidents-in-madhya-pradesh/)
Disposition: Preserve approved Reported tier; seek FIR/remand/bail documentation.</t>
  </si>
  <si>
    <t xml:space="preserve">D-03, Deoria</t>
  </si>
  <si>
    <t xml:space="preserve">Aaj Tak recheck distinguishes the 27 September complaint from unspecified arrest/remand dates. (Aaj Tak: https://www.aajtak.in/uttar-pradesh/story/deoria-hindus-being-converted-to-another-religion-in-tent-3-arrested-lcly-strc-2655969-2026-09-29)
Disposition: Approved record retained with procedural-date qualification.</t>
  </si>
  <si>
    <t xml:space="preserve">Aaj Tak: https://www.aajtak.in/uttar-pradesh/story/deoria-hindus-being-converted-to-another-religion-in-tent-3-arrested-lcly-strc-2655969-2026-09-29</t>
  </si>
  <si>
    <t xml:space="preserve">Agra</t>
  </si>
  <si>
    <t xml:space="preserve">Detailed local article retrieved in this pass supplies names and police attribution but leaves precise action date unresolved. (Amar Ujala: https://www.amarujala.com/uttar-pradesh/agra/four-arrested-over-alleged-illegal-religious-conversion-at-healing-meeting-2026-09-24?src=top-subnav)
Disposition: Preserve date hold; no October arrest count.</t>
  </si>
  <si>
    <t xml:space="preserve">Amar Ujala: https://www.amarujala.com/uttar-pradesh/agra/four-arrested-over-alleged-illegal-religious-conversion-at-healing-meeting-2026-09-24?src=top-subnav</t>
  </si>
  <si>
    <t xml:space="preserve">Ahraura / Mirzapur</t>
  </si>
  <si>
    <t xml:space="preserve">Targeted search and both local articles retrieved: Amar Ujala leaves the complaint year implicit, while Dainik Bhaskar specifies 2025 for the same named complainant and accused. (Amar Ujala: https://www.amarujala.com/uttar-pradesh/mirzapur/four-arrested-on-charges-of-offering-inducements-for-religious-conversion-mirzapur-news-c-192-1-svns1035-162125-2026-09-29, Dainik Bhaskar: https://www.bhaskar.com/local/uttar-pradesh/mirzapur/news/mirzapur-aharoura-police-arrest-religious-conversion-case-139180625.html)
Disposition: R-34: preserve existing date-allocation concern and flag an additional year-verification check. Do not silently remove an approved September row or treat it as October.</t>
  </si>
  <si>
    <t xml:space="preserve">F-06, Early Rain eleven-person case</t>
  </si>
  <si>
    <t xml:space="preserve">ChinaAid recheck describes the 11 September gathering and eventual releases, without exact release dates for the final two people. (ChinaAid: https://chinaaid.org/news/two-early-rain-church-members-released-chinese-police-crackdown-continues/)
Disposition: Update the existing case only; no new October raid inferred.</t>
  </si>
  <si>
    <t xml:space="preserve">ChinaAid: https://chinaaid.org/news/two-early-rain-church-members-released-chinese-police-crackdown-continues/</t>
  </si>
  <si>
    <t xml:space="preserve">Yan Hong</t>
  </si>
  <si>
    <t xml:space="preserve">Same source specifies 20 September questioning and repeated questioning over the preceding month. (ChinaAid: https://chinaaid.org/news/two-early-rain-church-members-released-chinese-police-crackdown-continues/)
Disposition: Retain separate procedural/context review; no October event from current republication.</t>
  </si>
  <si>
    <t xml:space="preserve">F-06, Chen Yunfei</t>
  </si>
  <si>
    <t xml:space="preserve">Original article rechecked: August custody followed by 23 September formal arrest, with family alleging no written notice. (ChinaAid: https://chinaaid.org/news/early-rain-member-chen-yunfei-arrested-again-in-southwestern-china/)
Disposition: Preserve procedural/accountability update and notice allegation; no second physical seizure.</t>
  </si>
  <si>
    <t xml:space="preserve">ChinaAid: https://chinaaid.org/news/early-rain-member-chen-yunfei-arrested-again-in-southwestern-china/</t>
  </si>
  <si>
    <t xml:space="preserve">F-07, Jiaquan</t>
  </si>
  <si>
    <t xml:space="preserve">VOM/ChinaAid-chain report rechecked: 4 September raid, seven initially seized, subsequent releases/additional detentions and eight stated held without fully resolved flow arithmetic. (VOM Canada: https://www.vomcanada.com/cn-2026-10-01a.htm)
Disposition: Keep September date/backfill; no new October detention from 1 October publication. Resolve person-by-person sequence.</t>
  </si>
  <si>
    <t xml:space="preserve">VOM Canada: https://www.vomcanada.com/cn-2026-10-01a.htm</t>
  </si>
  <si>
    <t xml:space="preserve">Anhui house church</t>
  </si>
  <si>
    <t xml:space="preserve">Original ChinaAid recheck retains two-day operation on 16–17 September. (ChinaAid: https://chinaaid.org/news/chinese-officials-raid-house-church-ban-christian-hymns-in-central-china/)
Disposition: Retrospective record; no October repeat.</t>
  </si>
  <si>
    <t xml:space="preserve">ChinaAid: https://chinaaid.org/news/chinese-officials-raid-house-church-ban-christian-hymns-in-central-china/</t>
  </si>
  <si>
    <t xml:space="preserve">D-11, Marzouq, Sudan</t>
  </si>
  <si>
    <t xml:space="preserve">ICC recheck still describes a move toward sale/transfer, with no dated completed order or named executing authority. (ICC: https://persecution.org/2026/09/22/divided-and-dispossessed-how-sudans-government-targets-the-church/)
Disposition: Hold execution/date; retain serious property-pressure allegation without inventing a completed seizure.</t>
  </si>
  <si>
    <t xml:space="preserve">ICC: https://persecution.org/2026/09/22/divided-and-dispossessed-how-sudans-government-targets-the-church/</t>
  </si>
  <si>
    <t xml:space="preserve">D-12, Rohingya Christians</t>
  </si>
  <si>
    <t xml:space="preserve">ICC recheck does not isolate Christian households within the September eviction-notice population. (ICC: https://persecution.org/2026/09/28/conditions-worsen-for-stateless-rohingya-christians/)
Disposition: Hold Christian numerical allocation and exact action dates.</t>
  </si>
  <si>
    <t xml:space="preserve">ICC: https://persecution.org/2026/09/28/conditions-worsen-for-stateless-rohingya-christians/</t>
  </si>
  <si>
    <t xml:space="preserve">Kyrgyzstan Reform Adventists</t>
  </si>
  <si>
    <t xml:space="preserve">New Forum 18 report establishes fines and releases for the five detainees, with August/September chronology. (Forum 18: https://www.forum18.org/archive.php?article_id=3075)
Disposition: R-15: resolve earlier hearing-outcome gap; no October arrest total.</t>
  </si>
  <si>
    <t xml:space="preserve">D-06, Armenian child, Jerusalem</t>
  </si>
  <si>
    <t xml:space="preserve">Inherited follow-up: Antisemitism, Jerusalem and Pakistan matching cases</t>
  </si>
  <si>
    <t xml:space="preserve">Original account rechecked: Yom Kippur act date not resolved; reopening announcement tied to 25 September. (Middle East Eye: https://www.middleeasteye.net/live-blog/live-blog-update/israeli-police-reopen-probe-pepper-spray-attack-armenian-boy?topic=War%2520on%2520Iran&amp;nid=448087&amp;fid=558490)
Disposition: Preserve exact-date and official-case-history hold; suspect custody is not victim detention.</t>
  </si>
  <si>
    <t xml:space="preserve">Middle East Eye: https://www.middleeasteye.net/live-blog/live-blog-update/israeli-police-reopen-probe-pepper-spray-attack-armenian-boy?topic=War%2520on%2520Iran&amp;nid=448087&amp;fid=558490</t>
  </si>
  <si>
    <t xml:space="preserve">D-07, Highland Park</t>
  </si>
  <si>
    <t xml:space="preserve">CBS recheck retains 22 September discovery, not the date the swastika was created. (CBS Chicago: https://www.cbsnews.com/chicago/news/antisemitic-vandalism-highland-park/)
Disposition: Act-date hold remains.</t>
  </si>
  <si>
    <t xml:space="preserve">CBS Chicago: https://www.cbsnews.com/chicago/news/antisemitic-vandalism-highland-park/</t>
  </si>
  <si>
    <t xml:space="preserve">D-09, Borough Park rabbi</t>
  </si>
  <si>
    <t xml:space="preserve">CBS recheck reports police treating the assault as random, not a hate crime, with an arrest and assault/harassment charges. (CBS New York: https://www.cbsnews.com/newyork/news/brooklyn-rabbi-attacked-borough-park-nypd/)
Disposition: Preserve personal-safety record without automatic antisemitism upgrade.</t>
  </si>
  <si>
    <t xml:space="preserve">CBS New York: https://www.cbsnews.com/newyork/news/brooklyn-rabbi-attacked-borough-park-nypd/</t>
  </si>
  <si>
    <t xml:space="preserve">R-02, Crown Heights knife threat</t>
  </si>
  <si>
    <t xml:space="preserve">Original syndicated news report rechecked; hate-crime-related charges reported, no later court outcome in that article. (New York Daily News / Tribune via ArcaMax: https://www.arcamax.com/currentnews/newsheadlines/s-4305351)
Disposition: Approved occurrence retained; charges not conviction.</t>
  </si>
  <si>
    <t xml:space="preserve">New York Daily News / Tribune via ArcaMax: https://www.arcamax.com/currentnews/newsheadlines/s-4305351</t>
  </si>
  <si>
    <t xml:space="preserve">D-08, Toronto worshippers</t>
  </si>
  <si>
    <t xml:space="preserve">Algemeiner account rechecked and compared with current Toronto discovery; no independent new case resolution located. (Algemeiner: https://www.algemeiner.com/2026/09/22/wave-yom-kippur-incidents-canada-highlights-rising-hostility-toward-jewish-community/)
Disposition: Preserve approved Reported intimidation case, distinct from October church-flag burning A-25.</t>
  </si>
  <si>
    <t xml:space="preserve">Algemeiner: https://www.algemeiner.com/2026/09/22/wave-yom-kippur-incidents-canada-highlights-rising-hostility-toward-jewish-community/</t>
  </si>
  <si>
    <t xml:space="preserve">D-10, Kol HaNeshamah</t>
  </si>
  <si>
    <t xml:space="preserve">JTA-chain recheck distinguishes several incidents and three minors' arrest but leaves event-to-charge matching unclear. (South African Jewish Report / JTA: https://www.sajr.co.za/herzog-speaks-with-jerusalem-reform-synagogue-leaders-personally-checks-in-with-police/)
Disposition: Hold event decomposition and antisemitic versus intra-Jewish/anti-LGBTQ characterization.</t>
  </si>
  <si>
    <t xml:space="preserve">South African Jewish Report / JTA: https://www.sajr.co.za/herzog-speaks-with-jerusalem-reform-synagogue-leaders-personally-checks-in-with-police/</t>
  </si>
  <si>
    <t xml:space="preserve">F-03, Belleville</t>
  </si>
  <si>
    <t xml:space="preserve">AP recheck retains police audio-based anti-Jewish motive evidence and distinguishes the wounded officer from uninjured congregants. (AP via ABC: https://abcnews.com/International/wireStory/police-gunman-shouted-antisemitic-threat-opening-fire-ontario-136733330)
Disposition: Preserve approved motive-hold resolution; no new October shooting.</t>
  </si>
  <si>
    <t xml:space="preserve">AP via ABC: https://abcnews.com/International/wireStory/police-gunman-shouted-antisemitic-threat-opening-fire-ontario-136733330</t>
  </si>
  <si>
    <t xml:space="preserve">F-04, Imperial Beach</t>
  </si>
  <si>
    <t xml:space="preserve">Original court report rechecked: one misdemeanor vandalism charge, not a filed hate-crime charge. (Times of San Diego: https://timesofsandiego.com/crime/2026/09/24/imperial-beach-vandalism-case-not-guilty-plea-misdemeanor/)
Disposition: Retain procedural update; neither prove nor disprove all earlier antisemitic allegations from that one charge.</t>
  </si>
  <si>
    <t xml:space="preserve">Times of San Diego: https://timesofsandiego.com/crime/2026/09/24/imperial-beach-vandalism-case-not-guilty-plea-misdemeanor/</t>
  </si>
  <si>
    <t xml:space="preserve">F-05, Manchester</t>
  </si>
  <si>
    <t xml:space="preserve">Targeted hearing search and BBC court report establish 3 October appearance and remand to 23 October. (BBC: https://www.bbc.com/news/articles/cr62y3enq62zo)
Disposition: R-17 resolves scheduled-hearing gap; next check is the later hearing, not an automatic new attack.</t>
  </si>
  <si>
    <t xml:space="preserve">F-15, Sagar Masih / unnamed factory boy</t>
  </si>
  <si>
    <t xml:space="preserve">Targeted search and Christian Today recheck show October repetition of the older case, with family-return outcome and exact act date still unresolved. (Christian Today: https://www.christiantoday.com/news/concerns-for-pakistani-teenage-boy-allegedly-forced-into-islam)
Disposition: Preserve one potential identity-overlap group; no two-boy or October abduction count.</t>
  </si>
  <si>
    <t xml:space="preserve">Christian Today: https://www.christiantoday.com/news/concerns-for-pakistani-teenage-boy-allegedly-forced-into-islam</t>
  </si>
  <si>
    <t xml:space="preserve">D-15, Hamid Javed, Faisalabad</t>
  </si>
  <si>
    <t xml:space="preserve">Community-source recheck retains 21 September stabbing after reported faith identification, without later medical/police outcome. (Stop the Persecution: https://stopthepersecution.org/ahmadi-muslim-stabbed-in-faisalabad-for-his-faith/)
Disposition: Preserve broader-faith record and corroboration gap; outside Christian/Jewish subtotals.</t>
  </si>
  <si>
    <t xml:space="preserve">Stop the Persecution: https://stopthepersecution.org/ahmadi-muslim-stabbed-in-faisalabad-for-his-faith/</t>
  </si>
  <si>
    <t xml:space="preserve">F-18, Mahmood and Ayaz Mubarak, Sargodha</t>
  </si>
  <si>
    <t xml:space="preserve">Same source distinguishes 19 September shooting of father and son; both described wounded, not killed. (Stop the Persecution: https://stopthepersecution.org/ahmadi-muslim-stabbed-in-faisalabad-for-his-faith/)
Disposition: Separate from Faisalabad; preserve other-faith and medical/outcome qualification.</t>
  </si>
  <si>
    <t xml:space="preserve">David Masih, Kamoke</t>
  </si>
  <si>
    <t xml:space="preserve">Named-case search returned the original discovery-only account, not a reliable independent outcome. (Pakistan Christian Post: https://www.pakistanchristianpost.com/head-line-news-details/8645)
Disposition: Fatal-case hold remains: exact death date, suicide-versus-homicide circumstances and alleged missing post-mortem unresolved.</t>
  </si>
  <si>
    <t xml:space="preserve">Pakistan Christian Post: https://www.pakistanchristianpost.com/head-line-news-details/8645</t>
  </si>
  <si>
    <t xml:space="preserve">Shahid Masih, Feroza/Liaqatpur</t>
  </si>
  <si>
    <t xml:space="preserve">Named-case search recovered Worthy News giving 2 October and an investigation account, with overlapping advocacy contacts. (Worthy News: https://www.worthynews.com/117966-pakistan-christians-demand-justice-after-watchman-killed-2)
Disposition: Q-11 now approved: one new October incident and one Christian death; trusted Worthy News basis. Religious motive unresolved.</t>
  </si>
  <si>
    <t xml:space="preserve">D-04, Jarosław</t>
  </si>
  <si>
    <t xml:space="preserve">Inherited follow-up: Fatal accountability, standing cases and older archive</t>
  </si>
  <si>
    <t xml:space="preserve">New 7 October suspect-questioning account read. (Rzeczpospolita: https://www.rp.pl/prawo-karne/art45301761-zabojstwo-w-klasztorze-w-jaroslawiu-nozownik-przyznal-sie-do-winy)
Disposition: R-01: update legal status, preserve motive uncertainty and lay-victim faith qualifications.</t>
  </si>
  <si>
    <t xml:space="preserve">F-08, Sri Lanka</t>
  </si>
  <si>
    <t xml:space="preserve">UCA verdict account rechecked; 22 September judgment and aggregate sentence wording retained. (UCA News: https://www.ucanews.com/news/sri-lankan-church-victims-families-hail-easter-attack-verdict/115459)
Disposition: R-08: historical accountability only; no identical sentence assigned to all fifteen.</t>
  </si>
  <si>
    <t xml:space="preserve">F-09, Spain pension remedy</t>
  </si>
  <si>
    <t xml:space="preserve">Government announcement rechecked: framework approved 22 September, not proof each beneficiary has received a payment. (Ministry of Inclusion: https://www.inclusion.gob.es/en/w/la-seguridad-social-reconocera-como-cotizados-los-periodos-de-actividad-ejercidos-por-los-ministros-de-culto-evangelicos-y-adventistas-antes-de-su-inclusion-en-el-regimen-general)
Disposition: Preserve remedy record; implementation/payment follow-up open.</t>
  </si>
  <si>
    <t xml:space="preserve">Ministry of Inclusion: https://www.inclusion.gob.es/en/w/la-seguridad-social-reconocera-como-cotizados-los-periodos-de-actividad-ejercidos-por-los-ministros-de-culto-evangelicos-y-adventistas-antes-de-su-inclusion-en-el-regimen-general</t>
  </si>
  <si>
    <t xml:space="preserve">F-10, Kenscoff</t>
  </si>
  <si>
    <t xml:space="preserve">Targeted French/English search and 7 October local accounts surface UN-panel allegations about political enablers; the original report has not yet been matched at paragraph level. (Le Concret Info: https://www.leconcretinfo.com/2026/10/07/haiti-deux-anciens-parlementaires-cites-dans-les-violences-a-kenscoff/, Juno7: https://www.juno7.ht/rapport-onu-reseaux-politiques-economiques-soutien-gangs-haiti/)
Disposition: R-05: substantive accountability lead retained; allegations not convictions. No new historical fatality pool.</t>
  </si>
  <si>
    <t xml:space="preserve">Kenscoff / Viard later lead</t>
  </si>
  <si>
    <t xml:space="preserve">Same search compared September security-recovery accounts with new reporting; no sufficiently discrete new October church-related incident established.
Disposition: Preserve separate event/faith hold; do not add to or redate the 164-death historical campaign.</t>
  </si>
  <si>
    <t xml:space="preserve">F-11, Father Román</t>
  </si>
  <si>
    <t xml:space="preserve">New local official-attribution report establishes no warrant/judicial detainee as of 6 October. (Excélsior: https://www.excelsior.com.mx/nacional/piden-no-especular-sobre-caso-sacerdote-asesinado-costado-carretera)
Disposition: R-02: dated accountability gap, not a statement about every later day.</t>
  </si>
  <si>
    <t xml:space="preserve">F-17, Nicaragua</t>
  </si>
  <si>
    <t xml:space="preserve">Local 30 September procession account rechecked; limited route/late permission did not lift restrictions generally. (100% Noticias: https://100noticias.tv/nacionales/149885-san-jeronimo-procesion-masaya-2026/)
Disposition: Preserve September remedy with limits; no newly documented October restriction in this source.</t>
  </si>
  <si>
    <t xml:space="preserve">100% Noticias: https://100noticias.tv/nacionales/149885-san-jeronimo-procesion-masaya-2026/</t>
  </si>
  <si>
    <t xml:space="preserve">Leah Sharibu</t>
  </si>
  <si>
    <t xml:space="preserve">Named-case public-source searches returned appeals, profiles and literary references, not independently verified new welfare/release evidence.
Disposition: Standing case retained; no private witness, captive-location or operational information reproduced.</t>
  </si>
  <si>
    <t xml:space="preserve">Wang Yi</t>
  </si>
  <si>
    <t xml:space="preserve">ChinaAid feed and original health alarm checked; medical allegation remains explicitly unverified. (ChinaAid: https://chinaaid.org/news/chinaaid-raises-health-alarm-for-imprisoned-pastor-wang-yi-calls-for-family-access/)
Disposition: Urgent welfare follow-up; no confirmed diagnosis or new detention.</t>
  </si>
  <si>
    <t xml:space="preserve">ChinaAid: https://chinaaid.org/news/chinaaid-raises-health-alarm-for-imprisoned-pastor-wang-yi-calls-for-family-access/</t>
  </si>
  <si>
    <t xml:space="preserve">Eritrean seven leaders</t>
  </si>
  <si>
    <t xml:space="preserve">New 14 October Open Doors account repeats the seven-person roster and continuing detention concerns. (Open Doors: https://www.opendoors.nl/nieuws/christian-woman-dies-in-eritrean-military-prison/)
Disposition: Preserve seven, not eight. Separate newly reported woman's death from the roster.</t>
  </si>
  <si>
    <t xml:space="preserve">Kaduna captivity deaths</t>
  </si>
  <si>
    <t xml:space="preserve">New 8 October account separates Ariko and Awon cohorts, explaining its own 21-death arithmetic; independent corroboration remains absent and CSW retrieval incomplete. (TruthNigeria: https://truthnigeria.com/2026/10/eight-survivors-return-from-forest-auschwitz-after-21-die-of-starvation/)
Disposition: R-06: accept TruthNigeria's separated cohort reporting with source identified; historical death-count conflict and death dates remain unresolved. No new October death addition.</t>
  </si>
  <si>
    <t xml:space="preserve">Angwan Aku release</t>
  </si>
  <si>
    <t xml:space="preserve">Later report identifies a 12 July abduction and 10 October release of eight residents, a different stated original-event cohort from Ariko's April abduction. (TruthNigeria: https://truthnigeria.com/2026/10/after-chains-and-starvation-in-rijanas-camps-u-s-charity-steps-in/)
Disposition: R-33: accept reported release under TruthNigeria policy; person-match before combining cohorts. No new incident.</t>
  </si>
  <si>
    <t xml:space="preserve">Saba Mehboob / Anoosh</t>
  </si>
  <si>
    <t xml:space="preserve">Targeted search recovered a 24 September report of main-suspect custody and an accomplice's arrest. (The Express Tribune: https://tribune.com.pk/story/2631108/another-suspect-arrested-in-saba-murder-case)
Disposition: R-03: recommend correcting stale “still free” wording. Preserve allegations concerning witness coercion; no conviction inferred.</t>
  </si>
  <si>
    <t xml:space="preserve">Ikhlaq Masih</t>
  </si>
  <si>
    <t xml:space="preserve">ICC original rechecked: August assault and subsequent legal intimidation allegations, no new October outcome in that page. (ICC: https://persecution.org/2026/09/08/christian-teen-beaten-for-protecting-women-in-pakistan/)
Disposition: Historical accountability retained; no new October attack.</t>
  </si>
  <si>
    <t xml:space="preserve">ICC: https://persecution.org/2026/09/08/christian-teen-beaten-for-protecting-women-in-pakistan/</t>
  </si>
  <si>
    <t xml:space="preserve">Uganda daughters, Kibenge</t>
  </si>
  <si>
    <t xml:space="preserve">Targeted name/locality search returned repetitions of the 6 September allegation, without a reliable new arrest or medical outcome. (ICC: https://persecution.org/2026/09/15/muslim-father-attempts-to-burn-christian-daughters-alive/)
Disposition: Preserve approved retrospective case; no new October occurrence.</t>
  </si>
  <si>
    <t xml:space="preserve">ICC: https://persecution.org/2026/09/15/muslim-father-attempts-to-burn-christian-daughters-alive/</t>
  </si>
  <si>
    <t xml:space="preserve">Rev. Dal Thawn Tuang</t>
  </si>
  <si>
    <t xml:space="preserve">Targeted search returns the same competing military-versus-escaped-prisoner accounts, not an attribution resolution. (Christian Today India: https://www.christiantoday.co.in/news/baptist-pastor-shot-dead-in-myanmars-chin-state-responsibility-disputed.html)
Disposition: Preserve approved death and “consistent with previous operational patterns” as analysis, not proof of the disputed perpetrator.</t>
  </si>
  <si>
    <t xml:space="preserve">Christian Today India: https://www.christiantoday.co.in/news/baptist-pastor-shot-dead-in-myanmars-chin-state-responsibility-disputed.html</t>
  </si>
  <si>
    <t xml:space="preserve">Noman Masih</t>
  </si>
  <si>
    <t xml:space="preserve">Discovery-only original rechecked: published 12 August, precise incident day absent, no October outcome. (Pakistan Christian Post: https://www.pakistanchristianpost.com/head-line-news-details/8598)
Disposition: Older archive/date/corroboration hold; no current-week count.</t>
  </si>
  <si>
    <t xml:space="preserve">Pakistan Christian Post: https://www.pakistanchristianpost.com/head-line-news-details/8598</t>
  </si>
  <si>
    <t xml:space="preserve">Ethiopia Gida Ayana</t>
  </si>
  <si>
    <t xml:space="preserve">Targeted search and Borkena body check establish an August publication, without exact act dates or independent verification. (Borkena: https://borkena.com/ethiopia-geda-commandos-reportedly-kill-dozens-of-ethnic-amharas-in-east-wollega/)
Disposition: Preserve historical corroboration hold, not an October church massacre.</t>
  </si>
  <si>
    <t xml:space="preserve">Borkena: https://borkena.com/ethiopia-geda-commandos-reportedly-kill-dozens-of-ethnic-amharas-in-east-wollega/</t>
  </si>
  <si>
    <t xml:space="preserve">Ethiopia Merti/Gado</t>
  </si>
  <si>
    <t xml:space="preserve">Original body rechecked: 3 November 2025 event, published 5 November 2025. (Orthodoxy Cognate PAGE: https://ocpsociety.org/orthodox-bloodshed-in-arsi-five-more-martyred-three-abducted-in-oromia-region-ethiopia/)
Disposition: Stale-date exclusion retained.</t>
  </si>
  <si>
    <t xml:space="preserve">Orthodoxy Cognate PAGE: https://ocpsociety.org/orthodox-bloodshed-in-arsi-five-more-martyred-three-abducted-in-oromia-region-ethiopia/</t>
  </si>
  <si>
    <t xml:space="preserve">Mali coercive tax</t>
  </si>
  <si>
    <t xml:space="preserve">Original Open Doors account rechecked: continuing practice, no dated October demand isolated. (Portes Ouvertes: https://www.portesouvertes.ch/news/mali-les-taxes-exigees-par-les-djihadistes-menacent-lavenir-de-nombreuses-eglises)
Disposition: Standing pressure, not a new incident or victim count.</t>
  </si>
  <si>
    <t xml:space="preserve">Portes Ouvertes: https://www.portesouvertes.ch/news/mali-les-taxes-exigees-par-les-djihadistes-menacent-lavenir-de-nombreuses-eglises</t>
  </si>
  <si>
    <t xml:space="preserve">Yemen</t>
  </si>
  <si>
    <t xml:space="preserve">Original Open Doors page rechecked: exact arrest date unspecified, no new October release/action stated. (Open Doors: https://www.opendoors.org.hk/en-US/news/latest/yemen-ministry-leader-arrested/)
Disposition: Preserve authorized aggregate-only standing treatment; no inferred new detainees.</t>
  </si>
  <si>
    <t xml:space="preserve">Open Doors: https://www.opendoors.org.hk/en-US/news/latest/yemen-ministry-leader-arrested/</t>
  </si>
  <si>
    <t xml:space="preserve">Bangladesh evangelists</t>
  </si>
  <si>
    <t xml:space="preserve">Original page retrieval carries a 2024 publication and a September event, not a 2026 October case. (Open Doors UK: https://www.opendoorsuk.org/news/latest-news/bangladesh-evangelists-beaten/)
Disposition: Retain older-date exclusion; no fresh victim count.</t>
  </si>
  <si>
    <t xml:space="preserve">Open Doors UK: https://www.opendoorsuk.org/news/latest-news/bangladesh-evangelists-beaten/</t>
  </si>
  <si>
    <t xml:space="preserve">Kazakhstan / Forum 18</t>
  </si>
  <si>
    <t xml:space="preserve">Original report rechecked: earlier Muslim trial, with next hearing then scheduled for September, not a documented October outcome. (Forum 18: https://www.forum18.org/archive.php?article_id=3071)
Disposition: Broader-faith follow-up hold; not Christian/Jewish casualties.</t>
  </si>
  <si>
    <t xml:space="preserve">Forum 18: https://www.forum18.org/archive.php?article_id=3071</t>
  </si>
  <si>
    <t xml:space="preserve">Azerbaijan / Forum 18</t>
  </si>
  <si>
    <t xml:space="preserve">Original report rechecked: cumulative January–September prosecutions and earlier meeting-related detentions, not new October actions. (Forum 18: https://www.forum18.org/archive.php?article_id=3069)
Disposition: Preserve community separation and date discipline; no cumulative figure imported into October.</t>
  </si>
  <si>
    <t xml:space="preserve">Forum 18: https://www.forum18.org/archive.php?article_id=3069</t>
  </si>
</sst>
</file>

<file path=xl/styles.xml><?xml version="1.0" encoding="utf-8"?>
<styleSheet xmlns="http://schemas.openxmlformats.org/spreadsheetml/2006/main">
  <numFmts count="2">
    <numFmt numFmtId="164" formatCode="General"/>
    <numFmt numFmtId="165" formatCode="#,##0"/>
  </numFmts>
  <fonts count="9">
    <font>
      <sz val="11"/>
      <color theme="1"/>
      <name val="Calibri"/>
      <family val="2"/>
      <charset val="1"/>
    </font>
    <font>
      <sz val="10"/>
      <name val="Arial"/>
      <family val="0"/>
    </font>
    <font>
      <sz val="10"/>
      <name val="Arial"/>
      <family val="0"/>
    </font>
    <font>
      <sz val="10"/>
      <name val="Arial"/>
      <family val="0"/>
    </font>
    <font>
      <b val="true"/>
      <sz val="11"/>
      <color rgb="FFFFFFFF"/>
      <name val="Calibri"/>
      <family val="0"/>
      <charset val="1"/>
    </font>
    <font>
      <sz val="10"/>
      <color rgb="FF28251D"/>
      <name val="Calibri"/>
      <family val="0"/>
      <charset val="1"/>
    </font>
    <font>
      <sz val="10"/>
      <name val="Arial"/>
      <family val="2"/>
    </font>
    <font>
      <b val="true"/>
      <sz val="10"/>
      <color rgb="FFFFFFFF"/>
      <name val="Calibri"/>
      <family val="0"/>
      <charset val="1"/>
    </font>
    <font>
      <u val="single"/>
      <sz val="10"/>
      <color rgb="FF01696F"/>
      <name val="Calibri"/>
      <family val="0"/>
      <charset val="1"/>
    </font>
  </fonts>
  <fills count="4">
    <fill>
      <patternFill patternType="none"/>
    </fill>
    <fill>
      <patternFill patternType="gray125"/>
    </fill>
    <fill>
      <patternFill patternType="solid">
        <fgColor rgb="FF20808D"/>
        <bgColor rgb="FF339966"/>
      </patternFill>
    </fill>
    <fill>
      <patternFill patternType="solid">
        <fgColor rgb="FFF3F6F6"/>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center" vertical="center" textRotation="0" wrapText="true" indent="0" shrinkToFit="false"/>
      <protection locked="true" hidden="false"/>
    </xf>
    <xf numFmtId="164" fontId="5" fillId="3" borderId="0" xfId="0" applyFont="true" applyBorder="false" applyAlignment="true" applyProtection="false">
      <alignment horizontal="left" vertical="top" textRotation="0" wrapText="true" indent="0" shrinkToFit="false"/>
      <protection locked="true" hidden="false"/>
    </xf>
    <xf numFmtId="164" fontId="5" fillId="0" borderId="0" xfId="0" applyFont="true" applyBorder="false" applyAlignment="true" applyProtection="false">
      <alignment horizontal="left" vertical="top" textRotation="0" wrapText="true" indent="0" shrinkToFit="false"/>
      <protection locked="true" hidden="false"/>
    </xf>
    <xf numFmtId="164" fontId="7" fillId="2" borderId="0" xfId="0" applyFont="true" applyBorder="false" applyAlignment="true" applyProtection="false">
      <alignment horizontal="left" vertical="top" textRotation="0" wrapText="true" indent="0" shrinkToFit="false"/>
      <protection locked="true" hidden="false"/>
    </xf>
    <xf numFmtId="165" fontId="5" fillId="0" borderId="0" xfId="0" applyFont="true" applyBorder="false" applyAlignment="true" applyProtection="false">
      <alignment horizontal="right" vertical="top" textRotation="0" wrapText="true" indent="0" shrinkToFit="false"/>
      <protection locked="true" hidden="false"/>
    </xf>
    <xf numFmtId="165" fontId="5" fillId="3" borderId="0" xfId="0" applyFont="true" applyBorder="false" applyAlignment="true" applyProtection="false">
      <alignment horizontal="right" vertical="top" textRotation="0" wrapText="true" indent="0" shrinkToFit="false"/>
      <protection locked="true" hidden="false"/>
    </xf>
    <xf numFmtId="164" fontId="8" fillId="3" borderId="0" xfId="0" applyFont="true" applyBorder="false" applyAlignment="true" applyProtection="false">
      <alignment horizontal="left" vertical="top" textRotation="0" wrapText="tru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20808D"/>
          <bgColor rgb="FF000000"/>
        </patternFill>
      </fill>
    </dxf>
    <dxf>
      <fill>
        <patternFill patternType="solid">
          <fgColor rgb="FFF3F6F6"/>
          <bgColor rgb="FF000000"/>
        </patternFill>
      </fill>
    </dxf>
    <dxf>
      <fill>
        <patternFill patternType="solid">
          <bgColor rgb="FF000000"/>
        </patternFill>
      </fill>
    </dxf>
    <dxf>
      <fill>
        <patternFill patternType="solid">
          <fgColor rgb="FF28251D"/>
          <bgColor rgb="FF000000"/>
        </patternFill>
      </fill>
    </dxf>
    <dxf>
      <fill>
        <patternFill patternType="solid">
          <fgColor rgb="FFFFFFFF"/>
          <bgColor rgb="FF000000"/>
        </patternFill>
      </fill>
    </dxf>
    <dxf>
      <fill>
        <patternFill patternType="solid">
          <fgColor rgb="FF01696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0808D"/>
      <rgbColor rgb="FFC0C0C0"/>
      <rgbColor rgb="FF808080"/>
      <rgbColor rgb="FF9999FF"/>
      <rgbColor rgb="FF993366"/>
      <rgbColor rgb="FFF3F6F6"/>
      <rgbColor rgb="FFCCFFFF"/>
      <rgbColor rgb="FF660066"/>
      <rgbColor rgb="FFFF8080"/>
      <rgbColor rgb="FF0066CC"/>
      <rgbColor rgb="FFCCCCFF"/>
      <rgbColor rgb="FF000080"/>
      <rgbColor rgb="FFFF00FF"/>
      <rgbColor rgb="FFFFFF00"/>
      <rgbColor rgb="FF00FFFF"/>
      <rgbColor rgb="FF800080"/>
      <rgbColor rgb="FF800000"/>
      <rgbColor rgb="FF01696F"/>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8251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
</Relationships>
</file>

<file path=xl/worksheets/_rels/sheet3.xml.rels><?xml version="1.0" encoding="UTF-8"?>
<Relationships xmlns="http://schemas.openxmlformats.org/package/2006/relationships"><Relationship Id="rId1" Type="http://schemas.openxmlformats.org/officeDocument/2006/relationships/hyperlink" Target="https://www.vanguardngr.com/2026/10/two-vigilantes-killed-three-injured-in-plateau/" TargetMode="External"/><Relationship Id="rId2" Type="http://schemas.openxmlformats.org/officeDocument/2006/relationships/hyperlink" Target="https://www.christiandaily.com/news/six-christians-slain-over-weekend-in-central-nigeria" TargetMode="External"/><Relationship Id="rId3" Type="http://schemas.openxmlformats.org/officeDocument/2006/relationships/hyperlink" Target="https://www.christiandaily.com/news/fulani-gunmen-kill-kidnap-christians-in-kaduna-state-nigeria" TargetMode="External"/><Relationship Id="rId4" Type="http://schemas.openxmlformats.org/officeDocument/2006/relationships/hyperlink" Target="https://eynnews.com/boko-haram-attack-guyaku-gombi/" TargetMode="External"/><Relationship Id="rId5" Type="http://schemas.openxmlformats.org/officeDocument/2006/relationships/hyperlink" Target="https://newtelegraphng.com/police-probe-benue-school-fire-outbreak/" TargetMode="External"/><Relationship Id="rId6" Type="http://schemas.openxmlformats.org/officeDocument/2006/relationships/hyperlink" Target="https://www.premiumtimesng.com/news/top-news/916652-catholic-diocese-shuts-schools-hospital-parish-over-repeated-attacks.html" TargetMode="External"/><Relationship Id="rId7" Type="http://schemas.openxmlformats.org/officeDocument/2006/relationships/hyperlink" Target="https://www.christiandaily.com/news/muslims-burn-home-shop-of-christian-in-pakistan" TargetMode="External"/><Relationship Id="rId8" Type="http://schemas.openxmlformats.org/officeDocument/2006/relationships/hyperlink" Target="https://www.anandabazar.com/amp/west-bengal/attacks-on-christian-minority-prayer-meetings-over-conversion-allegations-in-west-bengal-dgtl/cid/1718282" TargetMode="External"/><Relationship Id="rId9" Type="http://schemas.openxmlformats.org/officeDocument/2006/relationships/hyperlink" Target="https://cathnews.com/2026/10/13/hindu-hardliners-vandalise-catholic-church-in-india/" TargetMode="External"/><Relationship Id="rId10" Type="http://schemas.openxmlformats.org/officeDocument/2006/relationships/hyperlink" Target="https://www.telegraphindia.com/west-bengal/bengal-christian-schools-seek-rss-chief-mohan-bhagwats-intervention-over-attacks-on-churches-pastors/cid/2184157" TargetMode="External"/><Relationship Id="rId11" Type="http://schemas.openxmlformats.org/officeDocument/2006/relationships/hyperlink" Target="https://persecution.org/2026/10/13/24-south-korean-christians-arrested-at-nepalese-bible-college/" TargetMode="External"/><Relationship Id="rId12" Type="http://schemas.openxmlformats.org/officeDocument/2006/relationships/hyperlink" Target="https://news.sbs.co.kr/english/article.do?news_id=N1008795832" TargetMode="External"/><Relationship Id="rId13" Type="http://schemas.openxmlformats.org/officeDocument/2006/relationships/hyperlink" Target="https://moemaka.net/eng/2026/10/october-7-2026-m-cdm-domestic-news/" TargetMode="External"/><Relationship Id="rId14" Type="http://schemas.openxmlformats.org/officeDocument/2006/relationships/hyperlink" Target="https://burmari.org/2026/10/12/the-burmese-military-fighter-jet-bombs-a-presbyterian-church-in-mindat-chin-state-the-burma-research-institute-calls-on-the-trump-administration-to-determine-that-attacks-on-churches-constitute-crim/" TargetMode="External"/><Relationship Id="rId15" Type="http://schemas.openxmlformats.org/officeDocument/2006/relationships/hyperlink" Target="https://www.meconcern.org/2026/10/08/algeria-more-interrogations-after-the-arrest-of-12-christians-in-west-algeria/" TargetMode="External"/><Relationship Id="rId16" Type="http://schemas.openxmlformats.org/officeDocument/2006/relationships/hyperlink" Target="https://www.20minutes.fr/faits_divers/4252107-20261007-vendee-mineurs-profanent-eglise-video-diffusee-reseaux-sociaux-municipalite-porte-plainte" TargetMode="External"/><Relationship Id="rId17" Type="http://schemas.openxmlformats.org/officeDocument/2006/relationships/hyperlink" Target="https://www.lesoir.be/774921/article/2026/10/05/enquete-ouverte-pour-un-incendie-volontaire-dans-une-eglise" TargetMode="External"/><Relationship Id="rId18" Type="http://schemas.openxmlformats.org/officeDocument/2006/relationships/hyperlink" Target="https://www.ledauphine.com/faits-divers-justice/2026/10/08/il-tente-d-allumer-un-feu-au-milieu-de-la-cathedrale" TargetMode="External"/><Relationship Id="rId19" Type="http://schemas.openxmlformats.org/officeDocument/2006/relationships/hyperlink" Target="https://www.laprovinciadicomo.it/stories/premium/lago-e-valli/vandali-nella-chiesa-di-porlezza-o_3967294_11/" TargetMode="External"/><Relationship Id="rId20" Type="http://schemas.openxmlformats.org/officeDocument/2006/relationships/hyperlink" Target="https://www.am.com.mx/leon/2026/10/06/vandalizan-e-incendian-templo-en-la-laborcita-en-leon-queman-imagenes-religiosas-1852129.html" TargetMode="External"/><Relationship Id="rId21" Type="http://schemas.openxmlformats.org/officeDocument/2006/relationships/hyperlink" Target="https://sampi.net.br/bauru/noticias/3010393/regional/2026/10/imagem-de-santo-e-destruida-em-novo-caso-de-vandalismo-na-regiao" TargetMode="External"/><Relationship Id="rId22" Type="http://schemas.openxmlformats.org/officeDocument/2006/relationships/hyperlink" Target="https://toronto.citynews.ca/2026/10/13/toronto-man-charged-arson-israeli-flags-burned-north-york-church/" TargetMode="External"/><Relationship Id="rId23" Type="http://schemas.openxmlformats.org/officeDocument/2006/relationships/hyperlink" Target="https://www.vanguardngr.com/2026/10/benue-attack-four-year-old-two-others-killed-in-otukpo/" TargetMode="External"/><Relationship Id="rId24" Type="http://schemas.openxmlformats.org/officeDocument/2006/relationships/hyperlink" Target="https://www.premiumtimesng.com/regional/north-central/916098-nine-die-in-benue-attacks-days-after-otukpo-killings.html" TargetMode="External"/><Relationship Id="rId25" Type="http://schemas.openxmlformats.org/officeDocument/2006/relationships/hyperlink" Target="https://truthnigeria.com/2026/10/fulani-terrorists-kill-12-christians-in-new-benue-attacks/" TargetMode="External"/><Relationship Id="rId26" Type="http://schemas.openxmlformats.org/officeDocument/2006/relationships/hyperlink" Target="https://www.thisdaylive.com/2026/10/11/suspected-herdsmen-kill-6-residents-several-others-missing-in-fresh-benue-attacks/" TargetMode="External"/><Relationship Id="rId27" Type="http://schemas.openxmlformats.org/officeDocument/2006/relationships/hyperlink" Target="https://morningstarnews.org/2026/10/christian-humanitarian-worker-slain-in-northwest-nigeria/" TargetMode="External"/><Relationship Id="rId28" Type="http://schemas.openxmlformats.org/officeDocument/2006/relationships/hyperlink" Target="https://www.christiandaily.com/news/military-in-nigeria-detains-christian-journalist-rights-advocate" TargetMode="External"/><Relationship Id="rId29" Type="http://schemas.openxmlformats.org/officeDocument/2006/relationships/hyperlink" Target="https://saharareporters.com/2026/10/15/breaking-nigerian-army-releases-amnesty-international-volunteer-lawrence-zongo-after-10" TargetMode="External"/><Relationship Id="rId30" Type="http://schemas.openxmlformats.org/officeDocument/2006/relationships/hyperlink" Target="https://truthnigeria.com/2026/10/exclusive-nigerian-christian-villages-erased-as-boko-haram-levels-churches-and-escalates-mass-abductions/" TargetMode="External"/><Relationship Id="rId31" Type="http://schemas.openxmlformats.org/officeDocument/2006/relationships/hyperlink" Target="https://www.christiandaily.com/news/islamic-terrorists-attack-three-villages-in-northeast-nigeria" TargetMode="External"/><Relationship Id="rId32" Type="http://schemas.openxmlformats.org/officeDocument/2006/relationships/hyperlink" Target="https://eynnews.com/fresh-attack-on-mussa-raises-alarm-as-abducted-schoolchildren-remain-in-captivity/" TargetMode="External"/><Relationship Id="rId33" Type="http://schemas.openxmlformats.org/officeDocument/2006/relationships/hyperlink" Target="https://www.etvbharat.com/en/state/pastor-murdered-in-broad-daylight-in-punjab-batala-assailants-on-the-run-enn26100807535" TargetMode="External"/><Relationship Id="rId34" Type="http://schemas.openxmlformats.org/officeDocument/2006/relationships/hyperlink" Target="https://theprint.in/india/punjab-pastor-stabbed-to-death-in-batala-one-booked/3066090/" TargetMode="External"/><Relationship Id="rId35" Type="http://schemas.openxmlformats.org/officeDocument/2006/relationships/hyperlink" Target="https://www.worthynews.com/117966-pakistan-christians-demand-justice-after-watchman-killed-2" TargetMode="External"/><Relationship Id="rId36" Type="http://schemas.openxmlformats.org/officeDocument/2006/relationships/hyperlink" Target="https://www.amarujala.com/video/madhya-pradesh/satna/sensational-religious-conversion-case-in-satna-allegations-of-luring-people-to-join-a-prayer-meeting-police-register-case-under-madhya-pradesh-religious-freedom-act-satna-news-c-1-1-noi1567-4799662-2026" TargetMode="External"/><Relationship Id="rId37" Type="http://schemas.openxmlformats.org/officeDocument/2006/relationships/hyperlink" Target="https://www.amarujala.com/uttar-pradesh/maharajganj/accused-in-conversion-case-sent-to-jail-maharajganj-news-c-7-1-gkp1056-1474414-2026-10-05" TargetMode="External"/><Relationship Id="rId38" Type="http://schemas.openxmlformats.org/officeDocument/2006/relationships/hyperlink" Target="https://articleeighteen.com/news/24795/" TargetMode="External"/><Relationship Id="rId39" Type="http://schemas.openxmlformats.org/officeDocument/2006/relationships/hyperlink" Target="https://abc3340.com/news/local/alabama-fire-at-st-john-missionary-baptist-church-under-investigation-in-hanceville-october-2026" TargetMode="External"/><Relationship Id="rId40" Type="http://schemas.openxmlformats.org/officeDocument/2006/relationships/hyperlink" Target="https://g1.globo.com/sc/santa-catarina/noticia/2026/10/11/video-igreja-pega-fogo-treze-maio.ghtml" TargetMode="External"/><Relationship Id="rId41" Type="http://schemas.openxmlformats.org/officeDocument/2006/relationships/hyperlink" Target="https://www.oca.org/news/headline-news/prayers-requested-for-all-saints-church-in-meadow-lake-sk-following-fire" TargetMode="External"/><Relationship Id="rId42" Type="http://schemas.openxmlformats.org/officeDocument/2006/relationships/hyperlink" Target="https://www.cbc.ca/news/canada/saskatchewan/parishioners-mourn-hope-to-rebuild-after-church-burns-down-in-meadow-lake-sask-9.7367422" TargetMode="External"/><Relationship Id="rId43" Type="http://schemas.openxmlformats.org/officeDocument/2006/relationships/hyperlink" Target="https://www.intoleranceagainstchristians.eu/index.php?id=12&amp;case=12039" TargetMode="External"/><Relationship Id="rId44" Type="http://schemas.openxmlformats.org/officeDocument/2006/relationships/hyperlink" Target="https://www.wz.de/nrw/weihwasserbecken-mit-kot-beschmiert_aid-156032531" TargetMode="External"/><Relationship Id="rId45" Type="http://schemas.openxmlformats.org/officeDocument/2006/relationships/hyperlink" Target="https://www.meinbezirk.at/wien/c-regionauten-community/jugendliche-stoeren-messe-mit-allahu-akbar-rufen_a8957706" TargetMode="External"/><Relationship Id="rId46" Type="http://schemas.openxmlformats.org/officeDocument/2006/relationships/hyperlink" Target="https://www.rbb24.de/panorama/beitrag/2026/10/berlin-kreuzberg-angriffe-jugendliche-geschaeft-inhaber-rollstuhl.html" TargetMode="External"/><Relationship Id="rId47" Type="http://schemas.openxmlformats.org/officeDocument/2006/relationships/hyperlink" Target="https://www.jta.org/2026/10/14/global/jewish-school-educators-cancel-trip-to-italy-after-italian-education-program-required-participants-to-denounce-genocide-in-gaza" TargetMode="External"/><Relationship Id="rId48" Type="http://schemas.openxmlformats.org/officeDocument/2006/relationships/hyperlink" Target="https://www.yeswecaan.org/" TargetMode="External"/><Relationship Id="rId49" Type="http://schemas.openxmlformats.org/officeDocument/2006/relationships/hyperlink" Target="https://www.adl.org/resources/article/october-7-2026-anti-israel-extremism-during-campus-protests" TargetMode="External"/><Relationship Id="rId50" Type="http://schemas.openxmlformats.org/officeDocument/2006/relationships/hyperlink" Target="https://actualite.cd/2026/10/09/mambasa-deux-civils-tues-dans-une-attaque-des-adf-longela" TargetMode="External"/><Relationship Id="rId51" Type="http://schemas.openxmlformats.org/officeDocument/2006/relationships/hyperlink" Target="https://www.rp.pl/prawo-karne/art45301761-zabojstwo-w-klasztorze-w-jaroslawiu-nozownik-przyznal-sie-do-winy" TargetMode="External"/><Relationship Id="rId52" Type="http://schemas.openxmlformats.org/officeDocument/2006/relationships/hyperlink" Target="https://www.excelsior.com.mx/nacional/piden-no-especular-sobre-caso-sacerdote-asesinado-costado-carretera" TargetMode="External"/><Relationship Id="rId53" Type="http://schemas.openxmlformats.org/officeDocument/2006/relationships/hyperlink" Target="https://tribune.com.pk/story/2631108/another-suspect-arrested-in-saba-murder-case" TargetMode="External"/><Relationship Id="rId54" Type="http://schemas.openxmlformats.org/officeDocument/2006/relationships/hyperlink" Target="https://www.channelstv.com/2026/10/08/court-remands-suspects-linked-with-killing-of-four-police-officers-others-in-benue/" TargetMode="External"/><Relationship Id="rId55" Type="http://schemas.openxmlformats.org/officeDocument/2006/relationships/hyperlink" Target="https://www.leconcretinfo.com/2026/10/07/haiti-deux-anciens-parlementaires-cites-dans-les-violences-a-kenscoff/" TargetMode="External"/><Relationship Id="rId56" Type="http://schemas.openxmlformats.org/officeDocument/2006/relationships/hyperlink" Target="https://www.juno7.ht/rapport-onu-reseaux-politiques-economiques-soutien-gangs-haiti/" TargetMode="External"/><Relationship Id="rId57" Type="http://schemas.openxmlformats.org/officeDocument/2006/relationships/hyperlink" Target="https://truthnigeria.com/2026/10/eight-survivors-return-from-forest-auschwitz-after-21-die-of-starvation/" TargetMode="External"/><Relationship Id="rId58" Type="http://schemas.openxmlformats.org/officeDocument/2006/relationships/hyperlink" Target="https://www.opendoors.nl/nieuws/christian-woman-dies-in-eritrean-military-prison/" TargetMode="External"/><Relationship Id="rId59" Type="http://schemas.openxmlformats.org/officeDocument/2006/relationships/hyperlink" Target="https://www.ucanews.com/news/sri-lankan-church-victims-families-hail-easter-attack-verdict/115459" TargetMode="External"/><Relationship Id="rId60" Type="http://schemas.openxmlformats.org/officeDocument/2006/relationships/hyperlink" Target="https://persecution.org/2026/10/05/punjab-panel-approves-bill-to-reform-christian-marriage-law/" TargetMode="External"/><Relationship Id="rId61" Type="http://schemas.openxmlformats.org/officeDocument/2006/relationships/hyperlink" Target="https://www.christiantoday.com/news/christian-teacher-challenges-dismissal-after-sharing-pro-life-views-in-class" TargetMode="External"/><Relationship Id="rId62" Type="http://schemas.openxmlformats.org/officeDocument/2006/relationships/hyperlink" Target="https://www.christiandaily.com/news/christians-death-sentence-upheld-under-blasphemy-law-in-pakistan" TargetMode="External"/><Relationship Id="rId63" Type="http://schemas.openxmlformats.org/officeDocument/2006/relationships/hyperlink" Target="https://www.christiandaily.com/news/case-against-alleged-kidnapper-of-christian-girl-restored-in-pakistan" TargetMode="External"/><Relationship Id="rId64" Type="http://schemas.openxmlformats.org/officeDocument/2006/relationships/hyperlink" Target="https://persecution.org/2026/10/13/chhattisgarhs-anti-conversion-law-challenged-in-court/" TargetMode="External"/><Relationship Id="rId65" Type="http://schemas.openxmlformats.org/officeDocument/2006/relationships/hyperlink" Target="https://www.forum18.org/archive.php?article_id=3073" TargetMode="External"/><Relationship Id="rId66" Type="http://schemas.openxmlformats.org/officeDocument/2006/relationships/hyperlink" Target="https://www.forum18.org/archive.php?article_id=3075" TargetMode="External"/><Relationship Id="rId67" Type="http://schemas.openxmlformats.org/officeDocument/2006/relationships/hyperlink" Target="https://news.detik.com/berita/d-8703016/pria-bawa-golok-bubarkan-ibadah-gkpi-rajeg-jadi-tersangka" TargetMode="External"/><Relationship Id="rId68" Type="http://schemas.openxmlformats.org/officeDocument/2006/relationships/hyperlink" Target="https://www.bbc.com/news/articles/cr62y3enq62zo" TargetMode="External"/><Relationship Id="rId69" Type="http://schemas.openxmlformats.org/officeDocument/2006/relationships/hyperlink" Target="https://crimewatch.net/us/pa/lancaster/lancaster-twp-pd/299349/arrests/reisinger-joshua-albert-1-count-18-2710-ethnic-intimidation-f3-and-3-additional" TargetMode="External"/><Relationship Id="rId70" Type="http://schemas.openxmlformats.org/officeDocument/2006/relationships/hyperlink" Target="https://www.jns.org/news/u-s-news/florida-man-indicted-for-threatening-to-hunt-jews" TargetMode="External"/><Relationship Id="rId71" Type="http://schemas.openxmlformats.org/officeDocument/2006/relationships/hyperlink" Target="https://www.israelnationalnews.com/news/434292" TargetMode="External"/><Relationship Id="rId72" Type="http://schemas.openxmlformats.org/officeDocument/2006/relationships/hyperlink" Target="https://chinaaid.org/news/police-in-south-central-china-seal-house-church-order-organizer-detained-15-days/" TargetMode="External"/><Relationship Id="rId73" Type="http://schemas.openxmlformats.org/officeDocument/2006/relationships/hyperlink" Target="https://persecution.org/2026/10/02/chinese-pastor-detained-for-organizing-illegal-religious-activities/" TargetMode="External"/><Relationship Id="rId74" Type="http://schemas.openxmlformats.org/officeDocument/2006/relationships/hyperlink" Target="https://www.christiandaily.com/news/christian-woman-in-somalia-beaten-confined-for-converting" TargetMode="External"/><Relationship Id="rId75" Type="http://schemas.openxmlformats.org/officeDocument/2006/relationships/hyperlink" Target="https://www.barnabasaid.org/us/news/nine-christians-beheaded-by-islamic-state-in-northeastern-d-r-congo/" TargetMode="External"/><Relationship Id="rId76" Type="http://schemas.openxmlformats.org/officeDocument/2006/relationships/hyperlink" Target="https://persecution.org/2026/10/13/burmese-military-occupying-two-churches-in-kachin-state/" TargetMode="External"/><Relationship Id="rId77" Type="http://schemas.openxmlformats.org/officeDocument/2006/relationships/hyperlink" Target="https://www.christiandaily.com/news/attacks-in-plateau-state-nigeria-claim-lives-of-12-christians" TargetMode="External"/><Relationship Id="rId78" Type="http://schemas.openxmlformats.org/officeDocument/2006/relationships/hyperlink" Target="https://www.cbsnews.com/detroit/news/oak-park-man-arrested-after-threats-monroe-catholic-church/" TargetMode="External"/><Relationship Id="rId79" Type="http://schemas.openxmlformats.org/officeDocument/2006/relationships/hyperlink" Target="https://infos.rtl.lu/news/frontieres/un-cimetiere-profane-une-femme-en-garde-a-vue-800178474" TargetMode="External"/><Relationship Id="rId80" Type="http://schemas.openxmlformats.org/officeDocument/2006/relationships/hyperlink" Target="https://france3-regions.franceinfo.fr/normandie/seine-maritime/rouen/debut-d-incendie-a-l-eglise-saint-vivien-de-rouen-un-vitrail-de-la-facade-endommage-3417239.html" TargetMode="External"/><Relationship Id="rId81" Type="http://schemas.openxmlformats.org/officeDocument/2006/relationships/hyperlink" Target="https://persecution.org/2026/10/09/armenian-prisoners-in-azerbaijan-report-restrictions-on-religious-practice/" TargetMode="External"/><Relationship Id="rId82" Type="http://schemas.openxmlformats.org/officeDocument/2006/relationships/hyperlink" Target="https://truthnigeria.com/2026/10/after-chains-and-starvation-in-rijanas-camps-u-s-charity-steps-in/" TargetMode="External"/><Relationship Id="rId83" Type="http://schemas.openxmlformats.org/officeDocument/2006/relationships/hyperlink" Target="https://www.amarujala.com/uttar-pradesh/mirzapur/four-arrested-on-charges-of-offering-inducements-for-religious-conversion-mirzapur-news-c-192-1-svns1035-162125-2026-09-29" TargetMode="External"/><Relationship Id="rId84" Type="http://schemas.openxmlformats.org/officeDocument/2006/relationships/hyperlink" Target="https://www.bhaskar.com/local/uttar-pradesh/mirzapur/news/mirzapur-aharoura-police-arrest-religious-conversion-case-139180625.html" TargetMode="External"/><Relationship Id="rId85" Type="http://schemas.openxmlformats.org/officeDocument/2006/relationships/hyperlink" Target="https://chinaaid.org/news/chinaaid-raises-health-alarm-for-imprisoned-pastor-wang-yi-calls-for-family-access/" TargetMode="External"/><Relationship Id="rId86" Type="http://schemas.openxmlformats.org/officeDocument/2006/relationships/hyperlink" Target="https://www.macommune.info/leglise-de-dampierre-sur-le-doubs-cible-dun-cambriolage-une-enquete-en-cours/" TargetMode="External"/><Relationship Id="rId87" Type="http://schemas.openxmlformats.org/officeDocument/2006/relationships/hyperlink" Target="https://rcmp.ca/en/nl/news/2026/09/4357331" TargetMode="External"/><Relationship Id="rId88" Type="http://schemas.openxmlformats.org/officeDocument/2006/relationships/hyperlink" Target="https://www.bbc.com/news/articles/c62kzgx725jo" TargetMode="External"/><Relationship Id="rId89" Type="http://schemas.openxmlformats.org/officeDocument/2006/relationships/hyperlink" Target="https://punchng.com/gov-condemns-fresh-benue-attack-commends-security-men/" TargetMode="External"/><Relationship Id="rId90" Type="http://schemas.openxmlformats.org/officeDocument/2006/relationships/hyperlink" Target="https://mediawala.in/conversion-case-change-your-religion-your-illness-will-go-away-4-arrested-in-khargone/" TargetMode="External"/><Relationship Id="rId91" Type="http://schemas.openxmlformats.org/officeDocument/2006/relationships/hyperlink" Target="https://www.thedailystar.net/news/bangladesh/crime-justice/news/crude-bombs-explode-near-christian-sites-dhaka-4030076" TargetMode="External"/><Relationship Id="rId92" Type="http://schemas.openxmlformats.org/officeDocument/2006/relationships/hyperlink" Target="https://www.fides.org/en/news/77674-AFRICA_MOZAMBIQUE_Violence_and_attacks_continue_in_Cabo_Delgado_province_Bishop_of_Quelimane_calls_for_prayer" TargetMode="External"/><Relationship Id="rId93" Type="http://schemas.openxmlformats.org/officeDocument/2006/relationships/hyperlink" Target="https://chinaaid.org/news/chinese-authorities-add-new-charge-against-early-rain-preacher-as-case-advances/" TargetMode="External"/><Relationship Id="rId94" Type="http://schemas.openxmlformats.org/officeDocument/2006/relationships/hyperlink" Target="https://ocpsociety.org/orthodox-bloodshed-in-arsi-five-more-martyred-three-abducted-in-oromia-region-ethiopia/" TargetMode="External"/><Relationship Id="rId95" Type="http://schemas.openxmlformats.org/officeDocument/2006/relationships/hyperlink" Target="https://borkena.com/ethiopia-geda-commandos-reportedly-kill-dozens-of-ethnic-amharas-in-east-wollega/" TargetMode="External"/><Relationship Id="rId96" Type="http://schemas.openxmlformats.org/officeDocument/2006/relationships/hyperlink" Target="https://www.forum18.org/archive.php?article_id=3072" TargetMode="External"/><Relationship Id="rId97" Type="http://schemas.openxmlformats.org/officeDocument/2006/relationships/hyperlink" Target="https://www.christiantoday.com/news/concerns-for-pakistani-teenage-boy-allegedly-forced-into-islam" TargetMode="External"/><Relationship Id="rId98" Type="http://schemas.openxmlformats.org/officeDocument/2006/relationships/hyperlink" Target="https://www.thisdaylive.com/2026/09/23/curfew-fails-to-stop-fresh-attacks-in-plateau-as-assailants-kill-police-officer-civilians/" TargetMode="External"/><Relationship Id="rId99" Type="http://schemas.openxmlformats.org/officeDocument/2006/relationships/hyperlink" Target="https://truthnigeria.com/2026/09/the-week-fulani-militia-defy-curfew-to-attack-christian-communities-in-plateau-state/" TargetMode="External"/><Relationship Id="rId100" Type="http://schemas.openxmlformats.org/officeDocument/2006/relationships/hyperlink" Target="https://www.christiandaily.com/news/more-christians-killed-in-previously-attacked-area-in-nigeria" TargetMode="External"/><Relationship Id="rId101" Type="http://schemas.openxmlformats.org/officeDocument/2006/relationships/hyperlink" Target="https://securitydigestng.com/2026/09/27/beyond-farmer-herder-clashes-how-armed-groups-criminality-and-misinformation-are-tearing-mangu-apart/" TargetMode="External"/><Relationship Id="rId102" Type="http://schemas.openxmlformats.org/officeDocument/2006/relationships/hyperlink" Target="https://www.christiandaily.com/news/baptist-pastor-other-christians-killed-in-attacks-in-plateau-state-nigeria" TargetMode="External"/><Relationship Id="rId103" Type="http://schemas.openxmlformats.org/officeDocument/2006/relationships/hyperlink" Target="https://www.barnabasaid.org/us/news/pastor-shot-dead-on-his-way-to-church-in-plateau-state-nigeria/" TargetMode="External"/><Relationship Id="rId104" Type="http://schemas.openxmlformats.org/officeDocument/2006/relationships/hyperlink" Target="https://businessday.ng/news/article/security-forces-launch-operation-to-rescue-abducted-farmers-in-niger/" TargetMode="External"/><Relationship Id="rId105" Type="http://schemas.openxmlformats.org/officeDocument/2006/relationships/hyperlink" Target="https://thesun.ng/kaduna-fear-of-kidnappers-pushes-women-into-family-planning/" TargetMode="External"/><Relationship Id="rId106" Type="http://schemas.openxmlformats.org/officeDocument/2006/relationships/hyperlink" Target="https://www.dhnet.be/regions/bruxelles/2026/09/21/vandalisee-a-plusieurs-reprises-leglise-sainte-anne-dauderghem-nouvre-plus-au-public-une-eglise-fermee-cest-triste-A6XGI6M345AAJK3AI53OVZ6OU4/" TargetMode="External"/><Relationship Id="rId107" Type="http://schemas.openxmlformats.org/officeDocument/2006/relationships/hyperlink" Target="https://www.opendoors.de/nachrichten/aktuelle-meldungen/syrien-bombenexplosion-vor-kirche-in-hama" TargetMode="External"/><Relationship Id="rId108" Type="http://schemas.openxmlformats.org/officeDocument/2006/relationships/hyperlink" Target="https://www.rosenheim24.de/bayern/muenchen/pyro-serie-in-haar-bei-muenchen-boeller-in-kirche-und-wohnungen-geworfen-94495185.html" TargetMode="External"/><Relationship Id="rId109" Type="http://schemas.openxmlformats.org/officeDocument/2006/relationships/hyperlink" Target="https://www.allgemeine-zeitung.de/lokales/kreis-bergstrasse/lindenfels-bergstrasse/kirche-in-lindenfels-wegen-vandalismus-vorerst-geschlossen-6294460" TargetMode="External"/><Relationship Id="rId110" Type="http://schemas.openxmlformats.org/officeDocument/2006/relationships/hyperlink" Target="https://www.intoleranceagainstchristians.eu/search-archive/all-cases" TargetMode="External"/><Relationship Id="rId111" Type="http://schemas.openxmlformats.org/officeDocument/2006/relationships/hyperlink" Target="https://www.tagesschau.de/inland/regional/schleswigholstein/farbanschlag-am-foerdeklinikum-in-flensburg,regionflensburgnews-3368.html" TargetMode="External"/><Relationship Id="rId112" Type="http://schemas.openxmlformats.org/officeDocument/2006/relationships/hyperlink" Target="https://www.heute.at/s/bibel-influencer-in-wien-verpruegelt-zu-video-gezwungen-120256370" TargetMode="External"/><Relationship Id="rId113" Type="http://schemas.openxmlformats.org/officeDocument/2006/relationships/hyperlink" Target="https://www.amarujala.com/madhya-pradesh/sidhi-prayer-meeting-conversion-allegation-three-arrested-bahri-2026-09-20" TargetMode="External"/><Relationship Id="rId114" Type="http://schemas.openxmlformats.org/officeDocument/2006/relationships/hyperlink" Target="https://www.ucanews.com/news/churches-warn-non-christians-against-joining-prayer-services-in-indian-state/115501" TargetMode="External"/><Relationship Id="rId115" Type="http://schemas.openxmlformats.org/officeDocument/2006/relationships/hyperlink" Target="https://www.barnabasaid.org/us/news/seven-christians-arrested-in-three-separate-incidents-in-madhya-pradesh/" TargetMode="External"/><Relationship Id="rId116" Type="http://schemas.openxmlformats.org/officeDocument/2006/relationships/hyperlink" Target="https://www.aajtak.in/uttar-pradesh/story/deoria-hindus-being-converted-to-another-religion-in-tent-3-arrested-lcly-strc-2655969-2026-09-29" TargetMode="External"/><Relationship Id="rId117" Type="http://schemas.openxmlformats.org/officeDocument/2006/relationships/hyperlink" Target="https://www.amarujala.com/uttar-pradesh/agra/four-arrested-over-alleged-illegal-religious-conversion-at-healing-meeting-2026-09-24?src=top-subnav" TargetMode="External"/><Relationship Id="rId118" Type="http://schemas.openxmlformats.org/officeDocument/2006/relationships/hyperlink" Target="https://chinaaid.org/news/two-early-rain-church-members-released-chinese-police-crackdown-continues/" TargetMode="External"/><Relationship Id="rId119" Type="http://schemas.openxmlformats.org/officeDocument/2006/relationships/hyperlink" Target="https://chinaaid.org/news/early-rain-member-chen-yunfei-arrested-again-in-southwestern-china/" TargetMode="External"/><Relationship Id="rId120" Type="http://schemas.openxmlformats.org/officeDocument/2006/relationships/hyperlink" Target="https://www.vomcanada.com/cn-2026-10-01a.htm" TargetMode="External"/><Relationship Id="rId121" Type="http://schemas.openxmlformats.org/officeDocument/2006/relationships/hyperlink" Target="https://chinaaid.org/news/chinese-officials-raid-house-church-ban-christian-hymns-in-central-china/" TargetMode="External"/><Relationship Id="rId122" Type="http://schemas.openxmlformats.org/officeDocument/2006/relationships/hyperlink" Target="https://persecution.org/2026/09/22/divided-and-dispossessed-how-sudans-government-targets-the-church/" TargetMode="External"/><Relationship Id="rId123" Type="http://schemas.openxmlformats.org/officeDocument/2006/relationships/hyperlink" Target="https://persecution.org/2026/09/28/conditions-worsen-for-stateless-rohingya-christians/" TargetMode="External"/><Relationship Id="rId124" Type="http://schemas.openxmlformats.org/officeDocument/2006/relationships/hyperlink" Target="https://www.middleeasteye.net/live-blog/live-blog-update/israeli-police-reopen-probe-pepper-spray-attack-armenian-boy?topic=War%2520on%2520Iran&amp;nid=448087&amp;fid=558490" TargetMode="External"/><Relationship Id="rId125" Type="http://schemas.openxmlformats.org/officeDocument/2006/relationships/hyperlink" Target="https://www.cbsnews.com/chicago/news/antisemitic-vandalism-highland-park/" TargetMode="External"/><Relationship Id="rId126" Type="http://schemas.openxmlformats.org/officeDocument/2006/relationships/hyperlink" Target="https://www.cbsnews.com/newyork/news/brooklyn-rabbi-attacked-borough-park-nypd/" TargetMode="External"/><Relationship Id="rId127" Type="http://schemas.openxmlformats.org/officeDocument/2006/relationships/hyperlink" Target="https://www.arcamax.com/currentnews/newsheadlines/s-4305351" TargetMode="External"/><Relationship Id="rId128" Type="http://schemas.openxmlformats.org/officeDocument/2006/relationships/hyperlink" Target="https://www.algemeiner.com/2026/09/22/wave-yom-kippur-incidents-canada-highlights-rising-hostility-toward-jewish-community/" TargetMode="External"/><Relationship Id="rId129" Type="http://schemas.openxmlformats.org/officeDocument/2006/relationships/hyperlink" Target="https://www.sajr.co.za/herzog-speaks-with-jerusalem-reform-synagogue-leaders-personally-checks-in-with-police/" TargetMode="External"/><Relationship Id="rId130" Type="http://schemas.openxmlformats.org/officeDocument/2006/relationships/hyperlink" Target="https://abcnews.com/International/wireStory/police-gunman-shouted-antisemitic-threat-opening-fire-ontario-136733330" TargetMode="External"/><Relationship Id="rId131" Type="http://schemas.openxmlformats.org/officeDocument/2006/relationships/hyperlink" Target="https://timesofsandiego.com/crime/2026/09/24/imperial-beach-vandalism-case-not-guilty-plea-misdemeanor/" TargetMode="External"/><Relationship Id="rId132" Type="http://schemas.openxmlformats.org/officeDocument/2006/relationships/hyperlink" Target="https://stopthepersecution.org/ahmadi-muslim-stabbed-in-faisalabad-for-his-faith/" TargetMode="External"/><Relationship Id="rId133" Type="http://schemas.openxmlformats.org/officeDocument/2006/relationships/hyperlink" Target="https://www.pakistanchristianpost.com/head-line-news-details/8645" TargetMode="External"/><Relationship Id="rId134" Type="http://schemas.openxmlformats.org/officeDocument/2006/relationships/hyperlink" Target="https://www.inclusion.gob.es/en/w/la-seguridad-social-reconocera-como-cotizados-los-periodos-de-actividad-ejercidos-por-los-ministros-de-culto-evangelicos-y-adventistas-antes-de-su-inclusion-en-el-regimen-general" TargetMode="External"/><Relationship Id="rId135" Type="http://schemas.openxmlformats.org/officeDocument/2006/relationships/hyperlink" Target="https://100noticias.tv/nacionales/149885-san-jeronimo-procesion-masaya-2026/" TargetMode="External"/><Relationship Id="rId136" Type="http://schemas.openxmlformats.org/officeDocument/2006/relationships/hyperlink" Target="https://persecution.org/2026/09/08/christian-teen-beaten-for-protecting-women-in-pakistan/" TargetMode="External"/><Relationship Id="rId137" Type="http://schemas.openxmlformats.org/officeDocument/2006/relationships/hyperlink" Target="https://persecution.org/2026/09/15/muslim-father-attempts-to-burn-christian-daughters-alive/" TargetMode="External"/><Relationship Id="rId138" Type="http://schemas.openxmlformats.org/officeDocument/2006/relationships/hyperlink" Target="https://www.christiantoday.co.in/news/baptist-pastor-shot-dead-in-myanmars-chin-state-responsibility-disputed.html" TargetMode="External"/><Relationship Id="rId139" Type="http://schemas.openxmlformats.org/officeDocument/2006/relationships/hyperlink" Target="https://www.pakistanchristianpost.com/head-line-news-details/8598" TargetMode="External"/><Relationship Id="rId140" Type="http://schemas.openxmlformats.org/officeDocument/2006/relationships/hyperlink" Target="https://www.portesouvertes.ch/news/mali-les-taxes-exigees-par-les-djihadistes-menacent-lavenir-de-nombreuses-eglises" TargetMode="External"/><Relationship Id="rId141" Type="http://schemas.openxmlformats.org/officeDocument/2006/relationships/hyperlink" Target="https://www.opendoors.org.hk/en-US/news/latest/yemen-ministry-leader-arrested/" TargetMode="External"/><Relationship Id="rId142" Type="http://schemas.openxmlformats.org/officeDocument/2006/relationships/hyperlink" Target="https://www.opendoorsuk.org/news/latest-news/bangladesh-evangelists-beaten/" TargetMode="External"/><Relationship Id="rId143" Type="http://schemas.openxmlformats.org/officeDocument/2006/relationships/hyperlink" Target="https://www.forum18.org/archive.php?article_id=3071" TargetMode="External"/><Relationship Id="rId144" Type="http://schemas.openxmlformats.org/officeDocument/2006/relationships/hyperlink" Target="https://www.forum18.org/archive.php?article_id=3069" TargetMode="External"/><Relationship Id="rId145"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0" width="17"/>
    <col collapsed="false" customWidth="true" hidden="false" outlineLevel="0" max="2" min="2" style="0" width="9"/>
    <col collapsed="false" customWidth="true" hidden="false" outlineLevel="0" max="3" min="3" style="0" width="8"/>
    <col collapsed="false" customWidth="true" hidden="false" outlineLevel="0" max="4" min="4" style="0" width="11"/>
    <col collapsed="false" customWidth="true" hidden="false" outlineLevel="0" max="5" min="5" style="0" width="31"/>
    <col collapsed="false" customWidth="true" hidden="false" outlineLevel="0" max="6" min="6" style="0" width="25"/>
    <col collapsed="false" customWidth="true" hidden="false" outlineLevel="0" max="7" min="7" style="0" width="27"/>
    <col collapsed="false" customWidth="true" hidden="false" outlineLevel="0" max="8" min="8" style="0" width="72"/>
    <col collapsed="false" customWidth="true" hidden="false" outlineLevel="0" max="9" min="9" style="0" width="65"/>
  </cols>
  <sheetData>
    <row r="1" customFormat="false" ht="78" hidden="false" customHeight="true" outlineLevel="0" collapsed="false">
      <c r="A1" s="1" t="s">
        <v>0</v>
      </c>
      <c r="B1" s="1" t="s">
        <v>1</v>
      </c>
      <c r="C1" s="1" t="s">
        <v>2</v>
      </c>
      <c r="D1" s="1" t="s">
        <v>3</v>
      </c>
      <c r="E1" s="1" t="s">
        <v>4</v>
      </c>
      <c r="F1" s="1" t="s">
        <v>5</v>
      </c>
      <c r="G1" s="1" t="s">
        <v>6</v>
      </c>
      <c r="H1" s="1" t="s">
        <v>7</v>
      </c>
      <c r="I1" s="1" t="s">
        <v>8</v>
      </c>
    </row>
    <row r="2" customFormat="false" ht="150" hidden="false" customHeight="true" outlineLevel="0" collapsed="false">
      <c r="A2" s="2" t="s">
        <v>9</v>
      </c>
      <c r="B2" s="2" t="s">
        <v>10</v>
      </c>
      <c r="C2" s="2" t="s">
        <v>11</v>
      </c>
      <c r="D2" s="2" t="s">
        <v>12</v>
      </c>
      <c r="E2" s="2" t="s">
        <v>13</v>
      </c>
      <c r="F2" s="2" t="s">
        <v>14</v>
      </c>
      <c r="G2" s="2" t="s">
        <v>15</v>
      </c>
      <c r="H2" s="2" t="s">
        <v>16</v>
      </c>
      <c r="I2" s="2" t="s">
        <v>17</v>
      </c>
    </row>
    <row r="3" customFormat="false" ht="150" hidden="false" customHeight="true" outlineLevel="0" collapsed="false">
      <c r="A3" s="3" t="s">
        <v>9</v>
      </c>
      <c r="B3" s="3" t="s">
        <v>10</v>
      </c>
      <c r="C3" s="3" t="s">
        <v>11</v>
      </c>
      <c r="D3" s="3" t="s">
        <v>12</v>
      </c>
      <c r="E3" s="3" t="s">
        <v>18</v>
      </c>
      <c r="F3" s="3" t="s">
        <v>19</v>
      </c>
      <c r="G3" s="3" t="s">
        <v>20</v>
      </c>
      <c r="H3" s="3" t="s">
        <v>21</v>
      </c>
      <c r="I3" s="3" t="s">
        <v>22</v>
      </c>
    </row>
    <row r="4" customFormat="false" ht="150" hidden="false" customHeight="true" outlineLevel="0" collapsed="false">
      <c r="A4" s="2" t="s">
        <v>23</v>
      </c>
      <c r="B4" s="2" t="s">
        <v>10</v>
      </c>
      <c r="C4" s="2" t="s">
        <v>11</v>
      </c>
      <c r="D4" s="2" t="s">
        <v>12</v>
      </c>
      <c r="E4" s="2" t="s">
        <v>24</v>
      </c>
      <c r="F4" s="2" t="s">
        <v>25</v>
      </c>
      <c r="G4" s="2" t="s">
        <v>26</v>
      </c>
      <c r="H4" s="2" t="s">
        <v>27</v>
      </c>
      <c r="I4" s="2" t="s">
        <v>22</v>
      </c>
    </row>
    <row r="5" customFormat="false" ht="150" hidden="false" customHeight="true" outlineLevel="0" collapsed="false">
      <c r="A5" s="3" t="s">
        <v>23</v>
      </c>
      <c r="B5" s="3" t="s">
        <v>10</v>
      </c>
      <c r="C5" s="3" t="s">
        <v>11</v>
      </c>
      <c r="D5" s="3" t="s">
        <v>12</v>
      </c>
      <c r="E5" s="3" t="s">
        <v>28</v>
      </c>
      <c r="F5" s="3" t="s">
        <v>25</v>
      </c>
      <c r="G5" s="3" t="s">
        <v>26</v>
      </c>
      <c r="H5" s="3" t="s">
        <v>29</v>
      </c>
      <c r="I5" s="3" t="s">
        <v>22</v>
      </c>
    </row>
    <row r="6" customFormat="false" ht="150" hidden="false" customHeight="true" outlineLevel="0" collapsed="false">
      <c r="A6" s="2" t="s">
        <v>30</v>
      </c>
      <c r="B6" s="2" t="s">
        <v>10</v>
      </c>
      <c r="C6" s="2" t="s">
        <v>31</v>
      </c>
      <c r="D6" s="2" t="s">
        <v>12</v>
      </c>
      <c r="E6" s="2" t="s">
        <v>32</v>
      </c>
      <c r="F6" s="2" t="s">
        <v>33</v>
      </c>
      <c r="G6" s="2" t="s">
        <v>34</v>
      </c>
      <c r="H6" s="2" t="s">
        <v>35</v>
      </c>
      <c r="I6" s="2" t="s">
        <v>22</v>
      </c>
    </row>
    <row r="7" customFormat="false" ht="150" hidden="false" customHeight="true" outlineLevel="0" collapsed="false">
      <c r="A7" s="3" t="s">
        <v>36</v>
      </c>
      <c r="B7" s="3" t="s">
        <v>10</v>
      </c>
      <c r="C7" s="3" t="s">
        <v>37</v>
      </c>
      <c r="D7" s="3" t="s">
        <v>12</v>
      </c>
      <c r="E7" s="3" t="s">
        <v>38</v>
      </c>
      <c r="F7" s="3" t="s">
        <v>39</v>
      </c>
      <c r="G7" s="3" t="s">
        <v>40</v>
      </c>
      <c r="H7" s="3" t="s">
        <v>41</v>
      </c>
      <c r="I7" s="3" t="s">
        <v>42</v>
      </c>
    </row>
    <row r="8" customFormat="false" ht="150" hidden="false" customHeight="true" outlineLevel="0" collapsed="false">
      <c r="A8" s="2" t="s">
        <v>30</v>
      </c>
      <c r="B8" s="2" t="s">
        <v>10</v>
      </c>
      <c r="C8" s="2" t="s">
        <v>43</v>
      </c>
      <c r="D8" s="2" t="s">
        <v>12</v>
      </c>
      <c r="E8" s="2" t="s">
        <v>44</v>
      </c>
      <c r="F8" s="2" t="s">
        <v>45</v>
      </c>
      <c r="G8" s="2" t="s">
        <v>46</v>
      </c>
      <c r="H8" s="2" t="s">
        <v>47</v>
      </c>
      <c r="I8" s="2" t="s">
        <v>42</v>
      </c>
    </row>
    <row r="9" customFormat="false" ht="150" hidden="false" customHeight="true" outlineLevel="0" collapsed="false">
      <c r="A9" s="3" t="s">
        <v>48</v>
      </c>
      <c r="B9" s="3" t="s">
        <v>10</v>
      </c>
      <c r="C9" s="3" t="s">
        <v>49</v>
      </c>
      <c r="D9" s="3" t="s">
        <v>12</v>
      </c>
      <c r="E9" s="3" t="s">
        <v>50</v>
      </c>
      <c r="F9" s="3" t="s">
        <v>51</v>
      </c>
      <c r="G9" s="3" t="s">
        <v>52</v>
      </c>
      <c r="H9" s="3" t="s">
        <v>53</v>
      </c>
      <c r="I9" s="3" t="s">
        <v>54</v>
      </c>
    </row>
    <row r="10" customFormat="false" ht="150" hidden="false" customHeight="true" outlineLevel="0" collapsed="false">
      <c r="A10" s="2" t="s">
        <v>55</v>
      </c>
      <c r="B10" s="2" t="s">
        <v>10</v>
      </c>
      <c r="C10" s="2" t="s">
        <v>56</v>
      </c>
      <c r="D10" s="2" t="s">
        <v>12</v>
      </c>
      <c r="E10" s="2" t="s">
        <v>57</v>
      </c>
      <c r="F10" s="2" t="s">
        <v>58</v>
      </c>
      <c r="G10" s="2" t="s">
        <v>59</v>
      </c>
      <c r="H10" s="2" t="s">
        <v>60</v>
      </c>
      <c r="I10" s="2" t="s">
        <v>61</v>
      </c>
    </row>
    <row r="11" customFormat="false" ht="150" hidden="false" customHeight="true" outlineLevel="0" collapsed="false">
      <c r="A11" s="3" t="s">
        <v>48</v>
      </c>
      <c r="B11" s="3" t="s">
        <v>10</v>
      </c>
      <c r="C11" s="3" t="s">
        <v>11</v>
      </c>
      <c r="D11" s="3" t="s">
        <v>62</v>
      </c>
      <c r="E11" s="3" t="s">
        <v>63</v>
      </c>
      <c r="F11" s="3" t="s">
        <v>64</v>
      </c>
      <c r="G11" s="3" t="s">
        <v>65</v>
      </c>
      <c r="H11" s="3" t="s">
        <v>66</v>
      </c>
      <c r="I11" s="3" t="s">
        <v>67</v>
      </c>
    </row>
    <row r="12" customFormat="false" ht="150" hidden="false" customHeight="true" outlineLevel="0" collapsed="false">
      <c r="A12" s="2" t="s">
        <v>68</v>
      </c>
      <c r="B12" s="2" t="s">
        <v>10</v>
      </c>
      <c r="C12" s="2" t="s">
        <v>11</v>
      </c>
      <c r="D12" s="2" t="s">
        <v>62</v>
      </c>
      <c r="E12" s="2" t="s">
        <v>69</v>
      </c>
      <c r="F12" s="2" t="s">
        <v>70</v>
      </c>
      <c r="G12" s="2" t="s">
        <v>71</v>
      </c>
      <c r="H12" s="2" t="s">
        <v>72</v>
      </c>
      <c r="I12" s="2" t="s">
        <v>67</v>
      </c>
    </row>
    <row r="13" customFormat="false" ht="150" hidden="false" customHeight="true" outlineLevel="0" collapsed="false">
      <c r="A13" s="3" t="s">
        <v>73</v>
      </c>
      <c r="B13" s="3" t="s">
        <v>10</v>
      </c>
      <c r="C13" s="3" t="s">
        <v>11</v>
      </c>
      <c r="D13" s="3" t="s">
        <v>74</v>
      </c>
      <c r="E13" s="3" t="s">
        <v>75</v>
      </c>
      <c r="F13" s="3" t="s">
        <v>76</v>
      </c>
      <c r="G13" s="3" t="s">
        <v>77</v>
      </c>
      <c r="H13" s="3" t="s">
        <v>78</v>
      </c>
      <c r="I13" s="3" t="s">
        <v>79</v>
      </c>
    </row>
    <row r="14" customFormat="false" ht="150" hidden="false" customHeight="true" outlineLevel="0" collapsed="false">
      <c r="A14" s="2" t="s">
        <v>68</v>
      </c>
      <c r="B14" s="2" t="s">
        <v>10</v>
      </c>
      <c r="C14" s="2" t="s">
        <v>80</v>
      </c>
      <c r="D14" s="2" t="s">
        <v>74</v>
      </c>
      <c r="E14" s="2" t="s">
        <v>81</v>
      </c>
      <c r="F14" s="2" t="s">
        <v>82</v>
      </c>
      <c r="G14" s="2" t="s">
        <v>83</v>
      </c>
      <c r="H14" s="2" t="s">
        <v>84</v>
      </c>
      <c r="I14" s="2" t="s">
        <v>85</v>
      </c>
    </row>
    <row r="15" customFormat="false" ht="150" hidden="false" customHeight="true" outlineLevel="0" collapsed="false">
      <c r="A15" s="3" t="s">
        <v>86</v>
      </c>
      <c r="B15" s="3" t="s">
        <v>10</v>
      </c>
      <c r="C15" s="3" t="s">
        <v>11</v>
      </c>
      <c r="D15" s="3" t="s">
        <v>87</v>
      </c>
      <c r="E15" s="3" t="s">
        <v>88</v>
      </c>
      <c r="F15" s="3" t="s">
        <v>89</v>
      </c>
      <c r="G15" s="3" t="s">
        <v>90</v>
      </c>
      <c r="H15" s="3" t="s">
        <v>91</v>
      </c>
      <c r="I15" s="3" t="s">
        <v>92</v>
      </c>
    </row>
    <row r="16" customFormat="false" ht="150" hidden="false" customHeight="true" outlineLevel="0" collapsed="false">
      <c r="A16" s="2" t="s">
        <v>93</v>
      </c>
      <c r="B16" s="2" t="s">
        <v>10</v>
      </c>
      <c r="C16" s="2" t="s">
        <v>94</v>
      </c>
      <c r="D16" s="2" t="s">
        <v>95</v>
      </c>
      <c r="E16" s="2" t="s">
        <v>96</v>
      </c>
      <c r="F16" s="2" t="s">
        <v>97</v>
      </c>
      <c r="G16" s="2" t="s">
        <v>98</v>
      </c>
      <c r="H16" s="2" t="s">
        <v>99</v>
      </c>
      <c r="I16" s="2" t="s">
        <v>100</v>
      </c>
    </row>
    <row r="17" customFormat="false" ht="150" hidden="false" customHeight="true" outlineLevel="0" collapsed="false">
      <c r="A17" s="3" t="s">
        <v>68</v>
      </c>
      <c r="B17" s="3" t="s">
        <v>10</v>
      </c>
      <c r="C17" s="3" t="s">
        <v>101</v>
      </c>
      <c r="D17" s="3" t="s">
        <v>95</v>
      </c>
      <c r="E17" s="3" t="s">
        <v>102</v>
      </c>
      <c r="F17" s="3" t="s">
        <v>103</v>
      </c>
      <c r="G17" s="3" t="s">
        <v>104</v>
      </c>
      <c r="H17" s="3" t="s">
        <v>105</v>
      </c>
      <c r="I17" s="3" t="s">
        <v>106</v>
      </c>
    </row>
    <row r="18" customFormat="false" ht="150" hidden="false" customHeight="true" outlineLevel="0" collapsed="false">
      <c r="A18" s="2" t="s">
        <v>9</v>
      </c>
      <c r="B18" s="2" t="s">
        <v>10</v>
      </c>
      <c r="C18" s="2" t="s">
        <v>107</v>
      </c>
      <c r="D18" s="2" t="s">
        <v>108</v>
      </c>
      <c r="E18" s="2" t="s">
        <v>109</v>
      </c>
      <c r="F18" s="2" t="s">
        <v>110</v>
      </c>
      <c r="G18" s="2" t="s">
        <v>111</v>
      </c>
      <c r="H18" s="2" t="s">
        <v>112</v>
      </c>
      <c r="I18" s="2" t="s">
        <v>113</v>
      </c>
    </row>
    <row r="19" customFormat="false" ht="150" hidden="false" customHeight="true" outlineLevel="0" collapsed="false">
      <c r="A19" s="3" t="s">
        <v>9</v>
      </c>
      <c r="B19" s="3" t="s">
        <v>10</v>
      </c>
      <c r="C19" s="3" t="s">
        <v>80</v>
      </c>
      <c r="D19" s="3" t="s">
        <v>114</v>
      </c>
      <c r="E19" s="3" t="s">
        <v>115</v>
      </c>
      <c r="F19" s="3" t="s">
        <v>116</v>
      </c>
      <c r="G19" s="3" t="s">
        <v>117</v>
      </c>
      <c r="H19" s="3" t="s">
        <v>118</v>
      </c>
      <c r="I19" s="3" t="s">
        <v>119</v>
      </c>
    </row>
    <row r="20" customFormat="false" ht="150" hidden="false" customHeight="true" outlineLevel="0" collapsed="false">
      <c r="A20" s="2" t="s">
        <v>73</v>
      </c>
      <c r="B20" s="2" t="s">
        <v>10</v>
      </c>
      <c r="C20" s="2" t="s">
        <v>11</v>
      </c>
      <c r="D20" s="2" t="s">
        <v>120</v>
      </c>
      <c r="E20" s="2" t="s">
        <v>121</v>
      </c>
      <c r="F20" s="2" t="s">
        <v>122</v>
      </c>
      <c r="G20" s="2" t="s">
        <v>123</v>
      </c>
      <c r="H20" s="2" t="s">
        <v>124</v>
      </c>
      <c r="I20" s="2" t="s">
        <v>125</v>
      </c>
    </row>
    <row r="21" customFormat="false" ht="150" hidden="false" customHeight="true" outlineLevel="0" collapsed="false">
      <c r="A21" s="3" t="s">
        <v>48</v>
      </c>
      <c r="B21" s="3" t="s">
        <v>10</v>
      </c>
      <c r="C21" s="3" t="s">
        <v>80</v>
      </c>
      <c r="D21" s="3" t="s">
        <v>114</v>
      </c>
      <c r="E21" s="3" t="s">
        <v>126</v>
      </c>
      <c r="F21" s="3" t="s">
        <v>127</v>
      </c>
      <c r="G21" s="3" t="s">
        <v>128</v>
      </c>
      <c r="H21" s="3" t="s">
        <v>129</v>
      </c>
      <c r="I21" s="3" t="s">
        <v>130</v>
      </c>
    </row>
    <row r="22" customFormat="false" ht="150" hidden="false" customHeight="true" outlineLevel="0" collapsed="false">
      <c r="A22" s="2" t="s">
        <v>30</v>
      </c>
      <c r="B22" s="2" t="s">
        <v>10</v>
      </c>
      <c r="C22" s="2" t="s">
        <v>80</v>
      </c>
      <c r="D22" s="2" t="s">
        <v>131</v>
      </c>
      <c r="E22" s="2" t="s">
        <v>132</v>
      </c>
      <c r="F22" s="2" t="s">
        <v>133</v>
      </c>
      <c r="G22" s="2" t="s">
        <v>123</v>
      </c>
      <c r="H22" s="2" t="s">
        <v>134</v>
      </c>
      <c r="I22" s="2" t="s">
        <v>135</v>
      </c>
    </row>
    <row r="23" customFormat="false" ht="150" hidden="false" customHeight="true" outlineLevel="0" collapsed="false">
      <c r="A23" s="3" t="s">
        <v>93</v>
      </c>
      <c r="B23" s="3" t="s">
        <v>10</v>
      </c>
      <c r="C23" s="3" t="s">
        <v>80</v>
      </c>
      <c r="D23" s="3" t="s">
        <v>136</v>
      </c>
      <c r="E23" s="3" t="s">
        <v>137</v>
      </c>
      <c r="F23" s="3" t="s">
        <v>138</v>
      </c>
      <c r="G23" s="3" t="s">
        <v>139</v>
      </c>
      <c r="H23" s="3" t="s">
        <v>140</v>
      </c>
      <c r="I23" s="3" t="s">
        <v>141</v>
      </c>
    </row>
    <row r="24" customFormat="false" ht="150" hidden="false" customHeight="true" outlineLevel="0" collapsed="false">
      <c r="A24" s="2" t="s">
        <v>30</v>
      </c>
      <c r="B24" s="2" t="s">
        <v>10</v>
      </c>
      <c r="C24" s="2" t="s">
        <v>80</v>
      </c>
      <c r="D24" s="2" t="s">
        <v>142</v>
      </c>
      <c r="E24" s="2" t="s">
        <v>143</v>
      </c>
      <c r="F24" s="2" t="s">
        <v>144</v>
      </c>
      <c r="G24" s="2" t="s">
        <v>123</v>
      </c>
      <c r="H24" s="2" t="s">
        <v>145</v>
      </c>
      <c r="I24" s="2" t="s">
        <v>146</v>
      </c>
    </row>
    <row r="25" customFormat="false" ht="150" hidden="false" customHeight="true" outlineLevel="0" collapsed="false">
      <c r="A25" s="3" t="s">
        <v>68</v>
      </c>
      <c r="B25" s="3" t="s">
        <v>10</v>
      </c>
      <c r="C25" s="3" t="s">
        <v>80</v>
      </c>
      <c r="D25" s="3" t="s">
        <v>142</v>
      </c>
      <c r="E25" s="3" t="s">
        <v>147</v>
      </c>
      <c r="F25" s="3" t="s">
        <v>148</v>
      </c>
      <c r="G25" s="3" t="s">
        <v>149</v>
      </c>
      <c r="H25" s="3" t="s">
        <v>150</v>
      </c>
      <c r="I25" s="3" t="s">
        <v>146</v>
      </c>
    </row>
    <row r="26" customFormat="false" ht="150" hidden="false" customHeight="true" outlineLevel="0" collapsed="false">
      <c r="A26" s="2" t="s">
        <v>151</v>
      </c>
      <c r="B26" s="2" t="s">
        <v>10</v>
      </c>
      <c r="C26" s="2" t="s">
        <v>152</v>
      </c>
      <c r="D26" s="2" t="s">
        <v>153</v>
      </c>
      <c r="E26" s="2" t="s">
        <v>154</v>
      </c>
      <c r="F26" s="2" t="s">
        <v>155</v>
      </c>
      <c r="G26" s="2" t="s">
        <v>156</v>
      </c>
      <c r="H26" s="2" t="s">
        <v>157</v>
      </c>
      <c r="I26" s="2" t="s">
        <v>158</v>
      </c>
    </row>
    <row r="27" customFormat="false" ht="150" hidden="false" customHeight="true" outlineLevel="0" collapsed="false">
      <c r="A27" s="3" t="s">
        <v>151</v>
      </c>
      <c r="B27" s="3" t="s">
        <v>10</v>
      </c>
      <c r="C27" s="3" t="s">
        <v>11</v>
      </c>
      <c r="D27" s="3" t="s">
        <v>12</v>
      </c>
      <c r="E27" s="3" t="s">
        <v>159</v>
      </c>
      <c r="F27" s="3" t="s">
        <v>160</v>
      </c>
      <c r="G27" s="3" t="s">
        <v>161</v>
      </c>
      <c r="H27" s="3" t="s">
        <v>162</v>
      </c>
      <c r="I27" s="3" t="s">
        <v>163</v>
      </c>
    </row>
    <row r="28" customFormat="false" ht="150" hidden="false" customHeight="true" outlineLevel="0" collapsed="false">
      <c r="A28" s="2" t="s">
        <v>68</v>
      </c>
      <c r="B28" s="2" t="s">
        <v>10</v>
      </c>
      <c r="C28" s="2" t="s">
        <v>11</v>
      </c>
      <c r="D28" s="2" t="s">
        <v>12</v>
      </c>
      <c r="E28" s="2" t="s">
        <v>164</v>
      </c>
      <c r="F28" s="2" t="s">
        <v>165</v>
      </c>
      <c r="G28" s="2" t="s">
        <v>166</v>
      </c>
      <c r="H28" s="2" t="s">
        <v>167</v>
      </c>
      <c r="I28" s="2" t="s">
        <v>168</v>
      </c>
    </row>
    <row r="29" customFormat="false" ht="150" hidden="false" customHeight="true" outlineLevel="0" collapsed="false">
      <c r="A29" s="3" t="s">
        <v>36</v>
      </c>
      <c r="B29" s="3" t="s">
        <v>10</v>
      </c>
      <c r="C29" s="3" t="s">
        <v>169</v>
      </c>
      <c r="D29" s="3" t="s">
        <v>12</v>
      </c>
      <c r="E29" s="3" t="s">
        <v>170</v>
      </c>
      <c r="F29" s="3" t="s">
        <v>171</v>
      </c>
      <c r="G29" s="3" t="s">
        <v>40</v>
      </c>
      <c r="H29" s="3" t="s">
        <v>172</v>
      </c>
      <c r="I29" s="3" t="s">
        <v>42</v>
      </c>
    </row>
    <row r="30" customFormat="false" ht="150" hidden="false" customHeight="true" outlineLevel="0" collapsed="false">
      <c r="A30" s="2" t="s">
        <v>30</v>
      </c>
      <c r="B30" s="2" t="s">
        <v>10</v>
      </c>
      <c r="C30" s="2" t="s">
        <v>11</v>
      </c>
      <c r="D30" s="2" t="s">
        <v>12</v>
      </c>
      <c r="E30" s="2" t="s">
        <v>173</v>
      </c>
      <c r="F30" s="2" t="s">
        <v>174</v>
      </c>
      <c r="G30" s="2" t="s">
        <v>175</v>
      </c>
      <c r="H30" s="2" t="s">
        <v>176</v>
      </c>
      <c r="I30" s="2" t="s">
        <v>177</v>
      </c>
    </row>
    <row r="31" customFormat="false" ht="150" hidden="false" customHeight="true" outlineLevel="0" collapsed="false">
      <c r="A31" s="3" t="s">
        <v>93</v>
      </c>
      <c r="B31" s="3" t="s">
        <v>10</v>
      </c>
      <c r="C31" s="3" t="s">
        <v>178</v>
      </c>
      <c r="D31" s="3" t="s">
        <v>12</v>
      </c>
      <c r="E31" s="3" t="s">
        <v>179</v>
      </c>
      <c r="F31" s="3" t="s">
        <v>180</v>
      </c>
      <c r="G31" s="3" t="s">
        <v>181</v>
      </c>
      <c r="H31" s="3" t="s">
        <v>182</v>
      </c>
      <c r="I31" s="3" t="s">
        <v>183</v>
      </c>
    </row>
    <row r="32" customFormat="false" ht="150" hidden="false" customHeight="true" outlineLevel="0" collapsed="false">
      <c r="A32" s="2" t="s">
        <v>55</v>
      </c>
      <c r="B32" s="2" t="s">
        <v>10</v>
      </c>
      <c r="C32" s="2" t="s">
        <v>184</v>
      </c>
      <c r="D32" s="2" t="s">
        <v>12</v>
      </c>
      <c r="E32" s="2" t="s">
        <v>185</v>
      </c>
      <c r="F32" s="2" t="s">
        <v>186</v>
      </c>
      <c r="G32" s="2" t="s">
        <v>187</v>
      </c>
      <c r="H32" s="2" t="s">
        <v>188</v>
      </c>
      <c r="I32" s="2" t="s">
        <v>189</v>
      </c>
    </row>
    <row r="33" customFormat="false" ht="150" hidden="false" customHeight="true" outlineLevel="0" collapsed="false">
      <c r="A33" s="3" t="s">
        <v>48</v>
      </c>
      <c r="B33" s="3" t="s">
        <v>10</v>
      </c>
      <c r="C33" s="3" t="s">
        <v>190</v>
      </c>
      <c r="D33" s="3" t="s">
        <v>74</v>
      </c>
      <c r="E33" s="3" t="s">
        <v>191</v>
      </c>
      <c r="F33" s="3" t="s">
        <v>192</v>
      </c>
      <c r="G33" s="3" t="s">
        <v>193</v>
      </c>
      <c r="H33" s="3" t="s">
        <v>194</v>
      </c>
      <c r="I33" s="3" t="s">
        <v>195</v>
      </c>
    </row>
    <row r="34" customFormat="false" ht="150" hidden="false" customHeight="true" outlineLevel="0" collapsed="false">
      <c r="A34" s="2" t="s">
        <v>93</v>
      </c>
      <c r="B34" s="2" t="s">
        <v>10</v>
      </c>
      <c r="C34" s="2" t="s">
        <v>11</v>
      </c>
      <c r="D34" s="2" t="s">
        <v>196</v>
      </c>
      <c r="E34" s="2" t="s">
        <v>197</v>
      </c>
      <c r="F34" s="2" t="s">
        <v>198</v>
      </c>
      <c r="G34" s="2" t="s">
        <v>199</v>
      </c>
      <c r="H34" s="2" t="s">
        <v>200</v>
      </c>
      <c r="I34" s="2" t="s">
        <v>201</v>
      </c>
    </row>
    <row r="35" customFormat="false" ht="150" hidden="false" customHeight="true" outlineLevel="0" collapsed="false">
      <c r="A35" s="3" t="s">
        <v>55</v>
      </c>
      <c r="B35" s="3" t="s">
        <v>10</v>
      </c>
      <c r="C35" s="3" t="s">
        <v>11</v>
      </c>
      <c r="D35" s="3" t="s">
        <v>142</v>
      </c>
      <c r="E35" s="3" t="s">
        <v>202</v>
      </c>
      <c r="F35" s="3" t="s">
        <v>203</v>
      </c>
      <c r="G35" s="3" t="s">
        <v>204</v>
      </c>
      <c r="H35" s="3" t="s">
        <v>205</v>
      </c>
      <c r="I35" s="3" t="s">
        <v>206</v>
      </c>
    </row>
    <row r="36" customFormat="false" ht="150" hidden="false" customHeight="true" outlineLevel="0" collapsed="false">
      <c r="A36" s="2" t="s">
        <v>207</v>
      </c>
      <c r="B36" s="2" t="s">
        <v>10</v>
      </c>
      <c r="C36" s="2" t="s">
        <v>80</v>
      </c>
      <c r="D36" s="2" t="s">
        <v>208</v>
      </c>
      <c r="E36" s="2" t="s">
        <v>209</v>
      </c>
      <c r="F36" s="2" t="s">
        <v>210</v>
      </c>
      <c r="G36" s="2" t="s">
        <v>211</v>
      </c>
      <c r="H36" s="2" t="s">
        <v>212</v>
      </c>
      <c r="I36" s="2" t="s">
        <v>213</v>
      </c>
    </row>
    <row r="37" customFormat="false" ht="150" hidden="false" customHeight="true" outlineLevel="0" collapsed="false">
      <c r="A37" s="3" t="s">
        <v>214</v>
      </c>
      <c r="B37" s="3" t="s">
        <v>10</v>
      </c>
      <c r="C37" s="3" t="s">
        <v>215</v>
      </c>
      <c r="D37" s="3" t="s">
        <v>216</v>
      </c>
      <c r="E37" s="3" t="s">
        <v>217</v>
      </c>
      <c r="F37" s="3" t="s">
        <v>218</v>
      </c>
      <c r="G37" s="3" t="s">
        <v>219</v>
      </c>
      <c r="H37" s="3" t="s">
        <v>220</v>
      </c>
      <c r="I37" s="3" t="s">
        <v>221</v>
      </c>
    </row>
    <row r="38" customFormat="false" ht="150" hidden="false" customHeight="true" outlineLevel="0" collapsed="false">
      <c r="A38" s="2" t="s">
        <v>214</v>
      </c>
      <c r="B38" s="2" t="s">
        <v>10</v>
      </c>
      <c r="C38" s="2" t="s">
        <v>215</v>
      </c>
      <c r="D38" s="2" t="s">
        <v>216</v>
      </c>
      <c r="E38" s="2" t="s">
        <v>217</v>
      </c>
      <c r="F38" s="2" t="s">
        <v>218</v>
      </c>
      <c r="G38" s="2" t="s">
        <v>219</v>
      </c>
      <c r="H38" s="2" t="s">
        <v>222</v>
      </c>
      <c r="I38" s="2" t="s">
        <v>221</v>
      </c>
    </row>
    <row r="39" customFormat="false" ht="150" hidden="false" customHeight="true" outlineLevel="0" collapsed="false">
      <c r="A39" s="3" t="s">
        <v>214</v>
      </c>
      <c r="B39" s="3" t="s">
        <v>10</v>
      </c>
      <c r="C39" s="3" t="s">
        <v>215</v>
      </c>
      <c r="D39" s="3" t="s">
        <v>216</v>
      </c>
      <c r="E39" s="3" t="s">
        <v>217</v>
      </c>
      <c r="F39" s="3" t="s">
        <v>218</v>
      </c>
      <c r="G39" s="3" t="s">
        <v>219</v>
      </c>
      <c r="H39" s="3" t="s">
        <v>223</v>
      </c>
      <c r="I39" s="3" t="s">
        <v>221</v>
      </c>
    </row>
    <row r="40" customFormat="false" ht="150" hidden="false" customHeight="true" outlineLevel="0" collapsed="false">
      <c r="A40" s="2" t="s">
        <v>214</v>
      </c>
      <c r="B40" s="2" t="s">
        <v>10</v>
      </c>
      <c r="C40" s="2" t="s">
        <v>215</v>
      </c>
      <c r="D40" s="2" t="s">
        <v>216</v>
      </c>
      <c r="E40" s="2" t="s">
        <v>217</v>
      </c>
      <c r="F40" s="2" t="s">
        <v>218</v>
      </c>
      <c r="G40" s="2" t="s">
        <v>219</v>
      </c>
      <c r="H40" s="2" t="s">
        <v>224</v>
      </c>
      <c r="I40" s="2" t="s">
        <v>221</v>
      </c>
    </row>
    <row r="41" customFormat="false" ht="150" hidden="false" customHeight="true" outlineLevel="0" collapsed="false">
      <c r="A41" s="3" t="s">
        <v>225</v>
      </c>
      <c r="B41" s="3" t="s">
        <v>10</v>
      </c>
      <c r="C41" s="3" t="s">
        <v>226</v>
      </c>
      <c r="D41" s="3" t="s">
        <v>131</v>
      </c>
      <c r="E41" s="3" t="s">
        <v>227</v>
      </c>
      <c r="F41" s="3" t="s">
        <v>228</v>
      </c>
      <c r="G41" s="3" t="s">
        <v>229</v>
      </c>
      <c r="H41" s="3" t="s">
        <v>230</v>
      </c>
      <c r="I41" s="3" t="s">
        <v>231</v>
      </c>
    </row>
    <row r="42" customFormat="false" ht="150" hidden="false" customHeight="true" outlineLevel="0" collapsed="false">
      <c r="A42" s="2" t="s">
        <v>232</v>
      </c>
      <c r="B42" s="2" t="s">
        <v>10</v>
      </c>
      <c r="C42" s="2" t="s">
        <v>11</v>
      </c>
      <c r="D42" s="2" t="s">
        <v>62</v>
      </c>
      <c r="E42" s="2" t="s">
        <v>233</v>
      </c>
      <c r="F42" s="2" t="s">
        <v>192</v>
      </c>
      <c r="G42" s="2" t="s">
        <v>234</v>
      </c>
      <c r="H42" s="2" t="s">
        <v>235</v>
      </c>
      <c r="I42" s="2" t="s">
        <v>236</v>
      </c>
    </row>
    <row r="43" customFormat="false" ht="150" hidden="false" customHeight="true" outlineLevel="0" collapsed="false">
      <c r="A43" s="3" t="s">
        <v>151</v>
      </c>
      <c r="B43" s="3" t="s">
        <v>10</v>
      </c>
      <c r="C43" s="3" t="s">
        <v>237</v>
      </c>
      <c r="D43" s="3" t="s">
        <v>238</v>
      </c>
      <c r="E43" s="3" t="s">
        <v>239</v>
      </c>
      <c r="F43" s="3" t="s">
        <v>240</v>
      </c>
      <c r="G43" s="3" t="s">
        <v>241</v>
      </c>
      <c r="H43" s="3" t="s">
        <v>242</v>
      </c>
      <c r="I43" s="3" t="s">
        <v>243</v>
      </c>
    </row>
    <row r="44" customFormat="false" ht="150" hidden="false" customHeight="true" outlineLevel="0" collapsed="false">
      <c r="A44" s="2" t="s">
        <v>244</v>
      </c>
      <c r="B44" s="2" t="s">
        <v>245</v>
      </c>
      <c r="C44" s="2" t="s">
        <v>11</v>
      </c>
      <c r="D44" s="2" t="s">
        <v>216</v>
      </c>
      <c r="E44" s="2" t="s">
        <v>246</v>
      </c>
      <c r="F44" s="2" t="s">
        <v>247</v>
      </c>
      <c r="G44" s="2" t="s">
        <v>248</v>
      </c>
      <c r="H44" s="2" t="s">
        <v>249</v>
      </c>
      <c r="I44" s="2" t="s">
        <v>250</v>
      </c>
    </row>
  </sheetData>
  <autoFilter ref="A1:I44"/>
  <printOptions headings="false" gridLines="false" gridLinesSet="true" horizontalCentered="false" verticalCentered="false"/>
  <pageMargins left="0.75" right="0.75"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&amp;CCAI | 01–11 October 2026 | Internal review&amp;RPage &amp;P of &amp;N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0" width="48"/>
    <col collapsed="false" customWidth="true" hidden="false" outlineLevel="0" max="2" min="2" style="0" width="25"/>
    <col collapsed="false" customWidth="true" hidden="false" outlineLevel="0" max="3" min="3" style="0" width="90"/>
  </cols>
  <sheetData>
    <row r="1" customFormat="false" ht="48" hidden="false" customHeight="true" outlineLevel="0" collapsed="false">
      <c r="A1" s="1" t="s">
        <v>251</v>
      </c>
      <c r="B1" s="1" t="s">
        <v>252</v>
      </c>
      <c r="C1" s="1" t="s">
        <v>253</v>
      </c>
    </row>
    <row r="2" customFormat="false" ht="30" hidden="false" customHeight="true" outlineLevel="0" collapsed="false">
      <c r="A2" s="4" t="s">
        <v>254</v>
      </c>
      <c r="B2" s="4" t="s">
        <v>255</v>
      </c>
      <c r="C2" s="4" t="s">
        <v>256</v>
      </c>
    </row>
    <row r="3" customFormat="false" ht="60" hidden="false" customHeight="true" outlineLevel="0" collapsed="false">
      <c r="A3" s="3" t="s">
        <v>257</v>
      </c>
      <c r="B3" s="5" t="n">
        <f aca="false">COUNTIF(Incidents!B2:B44,"new incident")</f>
        <v>42</v>
      </c>
      <c r="C3" s="3" t="s">
        <v>258</v>
      </c>
    </row>
    <row r="4" customFormat="false" ht="61.5" hidden="false" customHeight="true" outlineLevel="0" collapsed="false">
      <c r="A4" s="2" t="s">
        <v>259</v>
      </c>
      <c r="B4" s="6" t="n">
        <f aca="false">COUNTIFS(Incidents!B2:B44,"new incident",Incidents!C2:C44,"*Christian*")</f>
        <v>37</v>
      </c>
      <c r="C4" s="2" t="s">
        <v>260</v>
      </c>
    </row>
    <row r="5" customFormat="false" ht="100.5" hidden="false" customHeight="true" outlineLevel="0" collapsed="false">
      <c r="A5" s="3" t="s">
        <v>261</v>
      </c>
      <c r="B5" s="5" t="n">
        <f aca="false">COUNTIFS(Incidents!B2:B44,"new incident",Incidents!C2:C44,"*antisemitism*")+COUNTIFS(Incidents!B2:B44,"new incident",Incidents!C2:C44,"Jewish")</f>
        <v>6</v>
      </c>
      <c r="C5" s="3" t="s">
        <v>262</v>
      </c>
    </row>
    <row r="6" customFormat="false" ht="75" hidden="false" customHeight="true" outlineLevel="0" collapsed="false">
      <c r="A6" s="2" t="s">
        <v>263</v>
      </c>
      <c r="B6" s="6" t="n">
        <f aca="false">COUNTIFS(Incidents!B2:B44,"new incident",Incidents!C2:C44,"*Christian*",Incidents!C2:C44,"*antisemitism*")</f>
        <v>1</v>
      </c>
      <c r="C6" s="2" t="s">
        <v>264</v>
      </c>
    </row>
    <row r="7" customFormat="false" ht="60" hidden="false" customHeight="true" outlineLevel="0" collapsed="false">
      <c r="A7" s="3" t="s">
        <v>265</v>
      </c>
      <c r="B7" s="5" t="n">
        <f aca="false">B4+B5-B6-B3</f>
        <v>0</v>
      </c>
      <c r="C7" s="3" t="s">
        <v>266</v>
      </c>
    </row>
    <row r="8" customFormat="false" ht="60" hidden="false" customHeight="true" outlineLevel="0" collapsed="false">
      <c r="A8" s="2" t="s">
        <v>267</v>
      </c>
      <c r="B8" s="6" t="n">
        <f aca="false">COUNTIF(Incidents!B2:B44,"retrospective confirmation")</f>
        <v>1</v>
      </c>
      <c r="C8" s="2" t="s">
        <v>268</v>
      </c>
    </row>
    <row r="9" customFormat="false" ht="60" hidden="false" customHeight="true" outlineLevel="0" collapsed="false">
      <c r="A9" s="3" t="s">
        <v>269</v>
      </c>
      <c r="B9" s="5" t="n">
        <f aca="false">COUNTIF(B22:B37,"&gt;0")</f>
        <v>16</v>
      </c>
      <c r="C9" s="3" t="s">
        <v>270</v>
      </c>
    </row>
    <row r="10" customFormat="false" ht="60" hidden="false" customHeight="true" outlineLevel="0" collapsed="false">
      <c r="A10" s="2" t="s">
        <v>271</v>
      </c>
      <c r="B10" s="6" t="n">
        <f aca="false">SUM(B41:B49)</f>
        <v>19</v>
      </c>
      <c r="C10" s="2" t="s">
        <v>272</v>
      </c>
    </row>
    <row r="11" customFormat="false" ht="60" hidden="false" customHeight="true" outlineLevel="0" collapsed="false">
      <c r="A11" s="3" t="s">
        <v>273</v>
      </c>
      <c r="B11" s="5" t="n">
        <f aca="false">SUM(B52)</f>
        <v>2</v>
      </c>
      <c r="C11" s="3" t="s">
        <v>274</v>
      </c>
    </row>
    <row r="12" customFormat="false" ht="60" hidden="false" customHeight="true" outlineLevel="0" collapsed="false">
      <c r="A12" s="2" t="s">
        <v>275</v>
      </c>
      <c r="B12" s="6" t="n">
        <f aca="false">B10+B11</f>
        <v>21</v>
      </c>
      <c r="C12" s="2" t="s">
        <v>276</v>
      </c>
    </row>
    <row r="13" customFormat="false" ht="60" hidden="false" customHeight="true" outlineLevel="0" collapsed="false">
      <c r="A13" s="3" t="s">
        <v>277</v>
      </c>
      <c r="B13" s="5" t="n">
        <f aca="false">SUM(B55:B56)</f>
        <v>3</v>
      </c>
      <c r="C13" s="3" t="s">
        <v>278</v>
      </c>
    </row>
    <row r="14" customFormat="false" ht="60" hidden="false" customHeight="true" outlineLevel="0" collapsed="false">
      <c r="A14" s="2" t="s">
        <v>279</v>
      </c>
      <c r="B14" s="6" t="n">
        <f aca="false">B12+B13</f>
        <v>24</v>
      </c>
      <c r="C14" s="2" t="s">
        <v>280</v>
      </c>
    </row>
    <row r="15" customFormat="false" ht="60" hidden="false" customHeight="true" outlineLevel="0" collapsed="false">
      <c r="A15" s="3" t="s">
        <v>281</v>
      </c>
      <c r="B15" s="3" t="s">
        <v>282</v>
      </c>
      <c r="C15" s="3" t="s">
        <v>283</v>
      </c>
    </row>
    <row r="16" customFormat="false" ht="60" hidden="false" customHeight="true" outlineLevel="0" collapsed="false">
      <c r="A16" s="2" t="s">
        <v>284</v>
      </c>
      <c r="B16" s="2" t="s">
        <v>285</v>
      </c>
      <c r="C16" s="2" t="s">
        <v>286</v>
      </c>
    </row>
    <row r="17" customFormat="false" ht="60" hidden="false" customHeight="true" outlineLevel="0" collapsed="false">
      <c r="A17" s="3" t="s">
        <v>287</v>
      </c>
      <c r="B17" s="3" t="s">
        <v>288</v>
      </c>
      <c r="C17" s="3" t="s">
        <v>289</v>
      </c>
    </row>
    <row r="18" customFormat="false" ht="60" hidden="false" customHeight="true" outlineLevel="0" collapsed="false">
      <c r="A18" s="2" t="s">
        <v>290</v>
      </c>
      <c r="B18" s="2" t="s">
        <v>291</v>
      </c>
      <c r="C18" s="2" t="s">
        <v>292</v>
      </c>
    </row>
    <row r="19" customFormat="false" ht="60" hidden="false" customHeight="true" outlineLevel="0" collapsed="false">
      <c r="A19" s="3" t="s">
        <v>293</v>
      </c>
      <c r="B19" s="3" t="s">
        <v>294</v>
      </c>
      <c r="C19" s="3" t="s">
        <v>295</v>
      </c>
    </row>
    <row r="20" customFormat="false" ht="60" hidden="false" customHeight="true" outlineLevel="0" collapsed="false">
      <c r="A20" s="2" t="s">
        <v>296</v>
      </c>
      <c r="B20" s="2" t="s">
        <v>297</v>
      </c>
      <c r="C20" s="2" t="s">
        <v>298</v>
      </c>
    </row>
    <row r="21" customFormat="false" ht="75" hidden="false" customHeight="true" outlineLevel="0" collapsed="false">
      <c r="A21" s="4" t="s">
        <v>3</v>
      </c>
      <c r="B21" s="4" t="s">
        <v>299</v>
      </c>
      <c r="C21" s="4" t="s">
        <v>300</v>
      </c>
    </row>
    <row r="22" customFormat="false" ht="48.75" hidden="false" customHeight="true" outlineLevel="0" collapsed="false">
      <c r="A22" s="2" t="s">
        <v>108</v>
      </c>
      <c r="B22" s="6" t="n">
        <f aca="false">COUNTIFS(Incidents!B2:B44,"new incident",Incidents!D2:D44,A22)</f>
        <v>1</v>
      </c>
      <c r="C22" s="2" t="s">
        <v>301</v>
      </c>
    </row>
    <row r="23" customFormat="false" ht="48.75" hidden="false" customHeight="true" outlineLevel="0" collapsed="false">
      <c r="A23" s="3" t="s">
        <v>208</v>
      </c>
      <c r="B23" s="5" t="n">
        <f aca="false">COUNTIFS(Incidents!B2:B44,"new incident",Incidents!D2:D44,A23)</f>
        <v>1</v>
      </c>
      <c r="C23" s="3" t="s">
        <v>301</v>
      </c>
    </row>
    <row r="24" customFormat="false" ht="48.75" hidden="false" customHeight="true" outlineLevel="0" collapsed="false">
      <c r="A24" s="2" t="s">
        <v>120</v>
      </c>
      <c r="B24" s="6" t="n">
        <f aca="false">COUNTIFS(Incidents!B2:B44,"new incident",Incidents!D2:D44,A24)</f>
        <v>1</v>
      </c>
      <c r="C24" s="2" t="s">
        <v>301</v>
      </c>
    </row>
    <row r="25" customFormat="false" ht="48.75" hidden="false" customHeight="true" outlineLevel="0" collapsed="false">
      <c r="A25" s="3" t="s">
        <v>142</v>
      </c>
      <c r="B25" s="5" t="n">
        <f aca="false">COUNTIFS(Incidents!B2:B44,"new incident",Incidents!D2:D44,A25)</f>
        <v>3</v>
      </c>
      <c r="C25" s="3" t="s">
        <v>301</v>
      </c>
    </row>
    <row r="26" customFormat="false" ht="48.75" hidden="false" customHeight="true" outlineLevel="0" collapsed="false">
      <c r="A26" s="2" t="s">
        <v>153</v>
      </c>
      <c r="B26" s="6" t="n">
        <f aca="false">COUNTIFS(Incidents!B2:B44,"new incident",Incidents!D2:D44,A26)</f>
        <v>1</v>
      </c>
      <c r="C26" s="2" t="s">
        <v>301</v>
      </c>
    </row>
    <row r="27" customFormat="false" ht="48.75" hidden="false" customHeight="true" outlineLevel="0" collapsed="false">
      <c r="A27" s="3" t="s">
        <v>238</v>
      </c>
      <c r="B27" s="5" t="n">
        <f aca="false">COUNTIFS(Incidents!B2:B44,"new incident",Incidents!D2:D44,A27)</f>
        <v>1</v>
      </c>
      <c r="C27" s="3" t="s">
        <v>301</v>
      </c>
    </row>
    <row r="28" customFormat="false" ht="48.75" hidden="false" customHeight="true" outlineLevel="0" collapsed="false">
      <c r="A28" s="2" t="s">
        <v>114</v>
      </c>
      <c r="B28" s="6" t="n">
        <f aca="false">COUNTIFS(Incidents!B2:B44,"new incident",Incidents!D2:D44,A28)</f>
        <v>2</v>
      </c>
      <c r="C28" s="2" t="s">
        <v>301</v>
      </c>
    </row>
    <row r="29" customFormat="false" ht="48.75" hidden="false" customHeight="true" outlineLevel="0" collapsed="false">
      <c r="A29" s="3" t="s">
        <v>216</v>
      </c>
      <c r="B29" s="5" t="n">
        <f aca="false">COUNTIFS(Incidents!B2:B44,"new incident",Incidents!D2:D44,A29)</f>
        <v>4</v>
      </c>
      <c r="C29" s="3" t="s">
        <v>301</v>
      </c>
    </row>
    <row r="30" customFormat="false" ht="48.75" hidden="false" customHeight="true" outlineLevel="0" collapsed="false">
      <c r="A30" s="2" t="s">
        <v>74</v>
      </c>
      <c r="B30" s="6" t="n">
        <f aca="false">COUNTIFS(Incidents!B2:B44,"new incident",Incidents!D2:D44,A30)</f>
        <v>3</v>
      </c>
      <c r="C30" s="2" t="s">
        <v>301</v>
      </c>
    </row>
    <row r="31" customFormat="false" ht="48.75" hidden="false" customHeight="true" outlineLevel="0" collapsed="false">
      <c r="A31" s="3" t="s">
        <v>131</v>
      </c>
      <c r="B31" s="5" t="n">
        <f aca="false">COUNTIFS(Incidents!B2:B44,"new incident",Incidents!D2:D44,A31)</f>
        <v>2</v>
      </c>
      <c r="C31" s="3" t="s">
        <v>301</v>
      </c>
    </row>
    <row r="32" customFormat="false" ht="48.75" hidden="false" customHeight="true" outlineLevel="0" collapsed="false">
      <c r="A32" s="2" t="s">
        <v>136</v>
      </c>
      <c r="B32" s="6" t="n">
        <f aca="false">COUNTIFS(Incidents!B2:B44,"new incident",Incidents!D2:D44,A32)</f>
        <v>1</v>
      </c>
      <c r="C32" s="2" t="s">
        <v>301</v>
      </c>
    </row>
    <row r="33" customFormat="false" ht="48.75" hidden="false" customHeight="true" outlineLevel="0" collapsed="false">
      <c r="A33" s="3" t="s">
        <v>95</v>
      </c>
      <c r="B33" s="5" t="n">
        <f aca="false">COUNTIFS(Incidents!B2:B44,"new incident",Incidents!D2:D44,A33)</f>
        <v>2</v>
      </c>
      <c r="C33" s="3" t="s">
        <v>301</v>
      </c>
    </row>
    <row r="34" customFormat="false" ht="48.75" hidden="false" customHeight="true" outlineLevel="0" collapsed="false">
      <c r="A34" s="2" t="s">
        <v>87</v>
      </c>
      <c r="B34" s="6" t="n">
        <f aca="false">COUNTIFS(Incidents!B2:B44,"new incident",Incidents!D2:D44,A34)</f>
        <v>1</v>
      </c>
      <c r="C34" s="2" t="s">
        <v>301</v>
      </c>
    </row>
    <row r="35" customFormat="false" ht="48.75" hidden="false" customHeight="true" outlineLevel="0" collapsed="false">
      <c r="A35" s="3" t="s">
        <v>12</v>
      </c>
      <c r="B35" s="5" t="n">
        <f aca="false">COUNTIFS(Incidents!B2:B44,"new incident",Incidents!D2:D44,A35)</f>
        <v>15</v>
      </c>
      <c r="C35" s="3" t="s">
        <v>301</v>
      </c>
    </row>
    <row r="36" customFormat="false" ht="48.75" hidden="false" customHeight="true" outlineLevel="0" collapsed="false">
      <c r="A36" s="2" t="s">
        <v>62</v>
      </c>
      <c r="B36" s="6" t="n">
        <f aca="false">COUNTIFS(Incidents!B2:B44,"new incident",Incidents!D2:D44,A36)</f>
        <v>3</v>
      </c>
      <c r="C36" s="2" t="s">
        <v>301</v>
      </c>
    </row>
    <row r="37" customFormat="false" ht="48.75" hidden="false" customHeight="true" outlineLevel="0" collapsed="false">
      <c r="A37" s="3" t="s">
        <v>196</v>
      </c>
      <c r="B37" s="5" t="n">
        <f aca="false">COUNTIFS(Incidents!B2:B44,"new incident",Incidents!D2:D44,A37)</f>
        <v>1</v>
      </c>
      <c r="C37" s="3" t="s">
        <v>301</v>
      </c>
    </row>
    <row r="38" customFormat="false" ht="75" hidden="false" customHeight="true" outlineLevel="0" collapsed="false">
      <c r="A38" s="2" t="s">
        <v>302</v>
      </c>
      <c r="B38" s="6" t="n">
        <f aca="false">SUM(B22:B37)-B3</f>
        <v>0</v>
      </c>
      <c r="C38" s="2" t="s">
        <v>266</v>
      </c>
    </row>
    <row r="39" customFormat="false" ht="75" hidden="false" customHeight="true" outlineLevel="0" collapsed="false">
      <c r="A39" s="3"/>
      <c r="B39" s="3"/>
      <c r="C39" s="3"/>
    </row>
    <row r="40" customFormat="false" ht="75" hidden="false" customHeight="true" outlineLevel="0" collapsed="false">
      <c r="A40" s="4" t="s">
        <v>303</v>
      </c>
      <c r="B40" s="4" t="s">
        <v>304</v>
      </c>
      <c r="C40" s="4" t="s">
        <v>305</v>
      </c>
    </row>
    <row r="41" customFormat="false" ht="75" hidden="false" customHeight="true" outlineLevel="0" collapsed="false">
      <c r="A41" s="3" t="s">
        <v>306</v>
      </c>
      <c r="B41" s="5" t="n">
        <v>2</v>
      </c>
      <c r="C41" s="3" t="s">
        <v>307</v>
      </c>
    </row>
    <row r="42" customFormat="false" ht="75" hidden="false" customHeight="true" outlineLevel="0" collapsed="false">
      <c r="A42" s="2" t="s">
        <v>308</v>
      </c>
      <c r="B42" s="6" t="n">
        <v>2</v>
      </c>
      <c r="C42" s="2" t="s">
        <v>309</v>
      </c>
    </row>
    <row r="43" customFormat="false" ht="75" hidden="false" customHeight="true" outlineLevel="0" collapsed="false">
      <c r="A43" s="3" t="s">
        <v>310</v>
      </c>
      <c r="B43" s="5" t="n">
        <v>2</v>
      </c>
      <c r="C43" s="3" t="s">
        <v>309</v>
      </c>
    </row>
    <row r="44" customFormat="false" ht="75" hidden="false" customHeight="true" outlineLevel="0" collapsed="false">
      <c r="A44" s="2" t="s">
        <v>311</v>
      </c>
      <c r="B44" s="6" t="n">
        <v>1</v>
      </c>
      <c r="C44" s="2" t="s">
        <v>312</v>
      </c>
    </row>
    <row r="45" customFormat="false" ht="100.5" hidden="false" customHeight="true" outlineLevel="0" collapsed="false">
      <c r="A45" s="3" t="s">
        <v>313</v>
      </c>
      <c r="B45" s="5" t="n">
        <v>3</v>
      </c>
      <c r="C45" s="3" t="s">
        <v>314</v>
      </c>
    </row>
    <row r="46" customFormat="false" ht="114" hidden="false" customHeight="true" outlineLevel="0" collapsed="false">
      <c r="A46" s="2" t="s">
        <v>315</v>
      </c>
      <c r="B46" s="6" t="n">
        <v>6</v>
      </c>
      <c r="C46" s="2" t="s">
        <v>316</v>
      </c>
    </row>
    <row r="47" customFormat="false" ht="75" hidden="false" customHeight="true" outlineLevel="0" collapsed="false">
      <c r="A47" s="3" t="s">
        <v>317</v>
      </c>
      <c r="B47" s="5" t="n">
        <v>1</v>
      </c>
      <c r="C47" s="3" t="s">
        <v>318</v>
      </c>
    </row>
    <row r="48" customFormat="false" ht="75" hidden="false" customHeight="true" outlineLevel="0" collapsed="false">
      <c r="A48" s="2" t="s">
        <v>319</v>
      </c>
      <c r="B48" s="6" t="n">
        <v>1</v>
      </c>
      <c r="C48" s="2" t="s">
        <v>320</v>
      </c>
    </row>
    <row r="49" customFormat="false" ht="75" hidden="false" customHeight="true" outlineLevel="0" collapsed="false">
      <c r="A49" s="3" t="s">
        <v>321</v>
      </c>
      <c r="B49" s="5" t="n">
        <v>1</v>
      </c>
      <c r="C49" s="3" t="s">
        <v>322</v>
      </c>
    </row>
    <row r="50" customFormat="false" ht="75" hidden="false" customHeight="true" outlineLevel="0" collapsed="false">
      <c r="A50" s="2"/>
      <c r="B50" s="2"/>
      <c r="C50" s="2"/>
    </row>
    <row r="51" customFormat="false" ht="75" hidden="false" customHeight="true" outlineLevel="0" collapsed="false">
      <c r="A51" s="4" t="s">
        <v>323</v>
      </c>
      <c r="B51" s="4" t="s">
        <v>304</v>
      </c>
      <c r="C51" s="4" t="s">
        <v>305</v>
      </c>
    </row>
    <row r="52" customFormat="false" ht="75" hidden="false" customHeight="true" outlineLevel="0" collapsed="false">
      <c r="A52" s="2" t="s">
        <v>324</v>
      </c>
      <c r="B52" s="6" t="n">
        <v>2</v>
      </c>
      <c r="C52" s="2" t="s">
        <v>325</v>
      </c>
    </row>
    <row r="53" customFormat="false" ht="75" hidden="false" customHeight="true" outlineLevel="0" collapsed="false">
      <c r="A53" s="3"/>
      <c r="B53" s="3"/>
      <c r="C53" s="3"/>
    </row>
    <row r="54" customFormat="false" ht="75" hidden="false" customHeight="true" outlineLevel="0" collapsed="false">
      <c r="A54" s="4" t="s">
        <v>326</v>
      </c>
      <c r="B54" s="4" t="s">
        <v>304</v>
      </c>
      <c r="C54" s="4" t="s">
        <v>305</v>
      </c>
    </row>
    <row r="55" customFormat="false" ht="75" hidden="false" customHeight="true" outlineLevel="0" collapsed="false">
      <c r="A55" s="3" t="s">
        <v>327</v>
      </c>
      <c r="B55" s="5" t="n">
        <v>2</v>
      </c>
      <c r="C55" s="3" t="s">
        <v>328</v>
      </c>
    </row>
    <row r="56" customFormat="false" ht="75" hidden="false" customHeight="true" outlineLevel="0" collapsed="false">
      <c r="A56" s="2" t="s">
        <v>329</v>
      </c>
      <c r="B56" s="6" t="n">
        <v>1</v>
      </c>
      <c r="C56" s="2" t="s">
        <v>330</v>
      </c>
    </row>
    <row r="57" customFormat="false" ht="75" hidden="false" customHeight="true" outlineLevel="0" collapsed="false">
      <c r="A57" s="3"/>
      <c r="B57" s="3"/>
      <c r="C57" s="3"/>
    </row>
    <row r="58" customFormat="false" ht="114" hidden="false" customHeight="true" outlineLevel="0" collapsed="false">
      <c r="A58" s="2" t="s">
        <v>331</v>
      </c>
      <c r="B58" s="2" t="s">
        <v>332</v>
      </c>
      <c r="C58" s="2" t="s">
        <v>333</v>
      </c>
    </row>
    <row r="59" customFormat="false" ht="75" hidden="false" customHeight="true" outlineLevel="0" collapsed="false">
      <c r="A59" s="3" t="s">
        <v>331</v>
      </c>
      <c r="B59" s="3" t="s">
        <v>334</v>
      </c>
      <c r="C59" s="3" t="s">
        <v>335</v>
      </c>
    </row>
    <row r="60" customFormat="false" ht="75" hidden="false" customHeight="true" outlineLevel="0" collapsed="false">
      <c r="A60" s="2" t="s">
        <v>331</v>
      </c>
      <c r="B60" s="2" t="s">
        <v>336</v>
      </c>
      <c r="C60" s="2" t="s">
        <v>337</v>
      </c>
    </row>
    <row r="61" customFormat="false" ht="75" hidden="false" customHeight="true" outlineLevel="0" collapsed="false">
      <c r="A61" s="3" t="s">
        <v>338</v>
      </c>
      <c r="B61" s="3" t="s">
        <v>339</v>
      </c>
      <c r="C61" s="3" t="s">
        <v>340</v>
      </c>
    </row>
    <row r="62" customFormat="false" ht="75" hidden="false" customHeight="true" outlineLevel="0" collapsed="false">
      <c r="A62" s="2" t="s">
        <v>341</v>
      </c>
      <c r="B62" s="2" t="s">
        <v>342</v>
      </c>
      <c r="C62" s="2" t="s">
        <v>343</v>
      </c>
    </row>
    <row r="63" customFormat="false" ht="75" hidden="false" customHeight="true" outlineLevel="0" collapsed="false">
      <c r="A63" s="3" t="s">
        <v>344</v>
      </c>
      <c r="B63" s="3" t="s">
        <v>345</v>
      </c>
      <c r="C63" s="3" t="s">
        <v>346</v>
      </c>
    </row>
    <row r="64" customFormat="false" ht="75" hidden="false" customHeight="true" outlineLevel="0" collapsed="false">
      <c r="A64" s="2" t="s">
        <v>347</v>
      </c>
      <c r="B64" s="2" t="s">
        <v>348</v>
      </c>
      <c r="C64" s="2" t="s">
        <v>349</v>
      </c>
    </row>
  </sheetData>
  <printOptions headings="false" gridLines="false" gridLinesSet="true" horizontalCentered="false" verticalCentered="false"/>
  <pageMargins left="0.75" right="0.75"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&amp;CCAI | 01–11 October 2026 | Internal review&amp;RPage &amp;P of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0" width="10"/>
    <col collapsed="false" customWidth="true" hidden="false" outlineLevel="0" max="2" min="2" style="0" width="35"/>
    <col collapsed="false" customWidth="true" hidden="false" outlineLevel="0" max="3" min="3" style="0" width="18"/>
    <col collapsed="false" customWidth="true" hidden="false" outlineLevel="0" max="4" min="4" style="0" width="80"/>
    <col collapsed="false" customWidth="true" hidden="false" outlineLevel="0" max="5" min="5" style="0" width="65"/>
  </cols>
  <sheetData>
    <row r="1" customFormat="false" ht="48" hidden="false" customHeight="true" outlineLevel="0" collapsed="false">
      <c r="A1" s="1" t="s">
        <v>350</v>
      </c>
      <c r="B1" s="1" t="s">
        <v>351</v>
      </c>
      <c r="C1" s="1" t="s">
        <v>352</v>
      </c>
      <c r="D1" s="1" t="s">
        <v>353</v>
      </c>
      <c r="E1" s="1" t="s">
        <v>354</v>
      </c>
    </row>
    <row r="2" customFormat="false" ht="75" hidden="false" customHeight="true" outlineLevel="0" collapsed="false">
      <c r="A2" s="2" t="s">
        <v>355</v>
      </c>
      <c r="B2" s="2" t="s">
        <v>356</v>
      </c>
      <c r="C2" s="2" t="s">
        <v>357</v>
      </c>
      <c r="D2" s="7" t="s">
        <v>358</v>
      </c>
      <c r="E2" s="2" t="s">
        <v>359</v>
      </c>
    </row>
    <row r="3" customFormat="false" ht="75" hidden="false" customHeight="true" outlineLevel="0" collapsed="false">
      <c r="A3" s="3" t="s">
        <v>360</v>
      </c>
      <c r="B3" s="3" t="s">
        <v>361</v>
      </c>
      <c r="C3" s="3" t="s">
        <v>357</v>
      </c>
      <c r="D3" s="8" t="s">
        <v>362</v>
      </c>
      <c r="E3" s="3" t="s">
        <v>359</v>
      </c>
    </row>
    <row r="4" customFormat="false" ht="75" hidden="false" customHeight="true" outlineLevel="0" collapsed="false">
      <c r="A4" s="2" t="s">
        <v>363</v>
      </c>
      <c r="B4" s="2" t="s">
        <v>361</v>
      </c>
      <c r="C4" s="2" t="s">
        <v>357</v>
      </c>
      <c r="D4" s="7" t="s">
        <v>364</v>
      </c>
      <c r="E4" s="2" t="s">
        <v>359</v>
      </c>
    </row>
    <row r="5" customFormat="false" ht="75" hidden="false" customHeight="true" outlineLevel="0" collapsed="false">
      <c r="A5" s="3" t="s">
        <v>365</v>
      </c>
      <c r="B5" s="3" t="s">
        <v>366</v>
      </c>
      <c r="C5" s="3" t="s">
        <v>357</v>
      </c>
      <c r="D5" s="8" t="s">
        <v>367</v>
      </c>
      <c r="E5" s="3" t="s">
        <v>359</v>
      </c>
    </row>
    <row r="6" customFormat="false" ht="75" hidden="false" customHeight="true" outlineLevel="0" collapsed="false">
      <c r="A6" s="2" t="s">
        <v>368</v>
      </c>
      <c r="B6" s="2" t="s">
        <v>369</v>
      </c>
      <c r="C6" s="2" t="s">
        <v>357</v>
      </c>
      <c r="D6" s="7" t="s">
        <v>370</v>
      </c>
      <c r="E6" s="2" t="s">
        <v>359</v>
      </c>
    </row>
    <row r="7" customFormat="false" ht="75" hidden="false" customHeight="true" outlineLevel="0" collapsed="false">
      <c r="A7" s="3" t="s">
        <v>371</v>
      </c>
      <c r="B7" s="3" t="s">
        <v>372</v>
      </c>
      <c r="C7" s="3" t="s">
        <v>357</v>
      </c>
      <c r="D7" s="8" t="s">
        <v>373</v>
      </c>
      <c r="E7" s="3" t="s">
        <v>359</v>
      </c>
    </row>
    <row r="8" customFormat="false" ht="75" hidden="false" customHeight="true" outlineLevel="0" collapsed="false">
      <c r="A8" s="2" t="s">
        <v>374</v>
      </c>
      <c r="B8" s="2" t="s">
        <v>361</v>
      </c>
      <c r="C8" s="2" t="s">
        <v>357</v>
      </c>
      <c r="D8" s="7" t="s">
        <v>375</v>
      </c>
      <c r="E8" s="2" t="s">
        <v>359</v>
      </c>
    </row>
    <row r="9" customFormat="false" ht="75" hidden="false" customHeight="true" outlineLevel="0" collapsed="false">
      <c r="A9" s="3" t="s">
        <v>376</v>
      </c>
      <c r="B9" s="3" t="s">
        <v>377</v>
      </c>
      <c r="C9" s="3" t="s">
        <v>357</v>
      </c>
      <c r="D9" s="8" t="s">
        <v>378</v>
      </c>
      <c r="E9" s="3" t="s">
        <v>359</v>
      </c>
    </row>
    <row r="10" customFormat="false" ht="75" hidden="false" customHeight="true" outlineLevel="0" collapsed="false">
      <c r="A10" s="2" t="s">
        <v>379</v>
      </c>
      <c r="B10" s="2" t="s">
        <v>380</v>
      </c>
      <c r="C10" s="2" t="s">
        <v>357</v>
      </c>
      <c r="D10" s="7" t="s">
        <v>381</v>
      </c>
      <c r="E10" s="2" t="s">
        <v>359</v>
      </c>
    </row>
    <row r="11" customFormat="false" ht="75" hidden="false" customHeight="true" outlineLevel="0" collapsed="false">
      <c r="A11" s="3" t="s">
        <v>382</v>
      </c>
      <c r="B11" s="3" t="s">
        <v>383</v>
      </c>
      <c r="C11" s="3" t="s">
        <v>357</v>
      </c>
      <c r="D11" s="8" t="s">
        <v>384</v>
      </c>
      <c r="E11" s="3" t="s">
        <v>359</v>
      </c>
    </row>
    <row r="12" customFormat="false" ht="75" hidden="false" customHeight="true" outlineLevel="0" collapsed="false">
      <c r="A12" s="2" t="s">
        <v>385</v>
      </c>
      <c r="B12" s="2" t="s">
        <v>386</v>
      </c>
      <c r="C12" s="2" t="s">
        <v>357</v>
      </c>
      <c r="D12" s="7" t="s">
        <v>387</v>
      </c>
      <c r="E12" s="2" t="s">
        <v>359</v>
      </c>
    </row>
    <row r="13" customFormat="false" ht="75" hidden="false" customHeight="true" outlineLevel="0" collapsed="false">
      <c r="A13" s="3" t="s">
        <v>388</v>
      </c>
      <c r="B13" s="3" t="s">
        <v>389</v>
      </c>
      <c r="C13" s="3" t="s">
        <v>357</v>
      </c>
      <c r="D13" s="8" t="s">
        <v>390</v>
      </c>
      <c r="E13" s="3" t="s">
        <v>359</v>
      </c>
    </row>
    <row r="14" customFormat="false" ht="75" hidden="false" customHeight="true" outlineLevel="0" collapsed="false">
      <c r="A14" s="2" t="s">
        <v>391</v>
      </c>
      <c r="B14" s="2" t="s">
        <v>392</v>
      </c>
      <c r="C14" s="2" t="s">
        <v>357</v>
      </c>
      <c r="D14" s="7" t="s">
        <v>393</v>
      </c>
      <c r="E14" s="2" t="s">
        <v>359</v>
      </c>
    </row>
    <row r="15" customFormat="false" ht="75" hidden="false" customHeight="true" outlineLevel="0" collapsed="false">
      <c r="A15" s="3" t="s">
        <v>394</v>
      </c>
      <c r="B15" s="3" t="s">
        <v>395</v>
      </c>
      <c r="C15" s="3" t="s">
        <v>357</v>
      </c>
      <c r="D15" s="8" t="s">
        <v>396</v>
      </c>
      <c r="E15" s="3" t="s">
        <v>359</v>
      </c>
    </row>
    <row r="16" customFormat="false" ht="75" hidden="false" customHeight="true" outlineLevel="0" collapsed="false">
      <c r="A16" s="2" t="s">
        <v>397</v>
      </c>
      <c r="B16" s="2" t="s">
        <v>398</v>
      </c>
      <c r="C16" s="2" t="s">
        <v>357</v>
      </c>
      <c r="D16" s="7" t="s">
        <v>399</v>
      </c>
      <c r="E16" s="2" t="s">
        <v>359</v>
      </c>
    </row>
    <row r="17" customFormat="false" ht="75" hidden="false" customHeight="true" outlineLevel="0" collapsed="false">
      <c r="A17" s="3" t="s">
        <v>400</v>
      </c>
      <c r="B17" s="3" t="s">
        <v>401</v>
      </c>
      <c r="C17" s="3" t="s">
        <v>357</v>
      </c>
      <c r="D17" s="8" t="s">
        <v>402</v>
      </c>
      <c r="E17" s="3" t="s">
        <v>359</v>
      </c>
    </row>
    <row r="18" customFormat="false" ht="75" hidden="false" customHeight="true" outlineLevel="0" collapsed="false">
      <c r="A18" s="2" t="s">
        <v>403</v>
      </c>
      <c r="B18" s="2" t="s">
        <v>404</v>
      </c>
      <c r="C18" s="2" t="s">
        <v>357</v>
      </c>
      <c r="D18" s="7" t="s">
        <v>405</v>
      </c>
      <c r="E18" s="2" t="s">
        <v>359</v>
      </c>
    </row>
    <row r="19" customFormat="false" ht="75" hidden="false" customHeight="true" outlineLevel="0" collapsed="false">
      <c r="A19" s="3" t="s">
        <v>406</v>
      </c>
      <c r="B19" s="3" t="s">
        <v>407</v>
      </c>
      <c r="C19" s="3" t="s">
        <v>357</v>
      </c>
      <c r="D19" s="8" t="s">
        <v>408</v>
      </c>
      <c r="E19" s="3" t="s">
        <v>359</v>
      </c>
    </row>
    <row r="20" customFormat="false" ht="75" hidden="false" customHeight="true" outlineLevel="0" collapsed="false">
      <c r="A20" s="2" t="s">
        <v>409</v>
      </c>
      <c r="B20" s="2" t="s">
        <v>410</v>
      </c>
      <c r="C20" s="2" t="s">
        <v>357</v>
      </c>
      <c r="D20" s="7" t="s">
        <v>411</v>
      </c>
      <c r="E20" s="2" t="s">
        <v>359</v>
      </c>
    </row>
    <row r="21" customFormat="false" ht="75" hidden="false" customHeight="true" outlineLevel="0" collapsed="false">
      <c r="A21" s="3" t="s">
        <v>412</v>
      </c>
      <c r="B21" s="3" t="s">
        <v>413</v>
      </c>
      <c r="C21" s="3" t="s">
        <v>357</v>
      </c>
      <c r="D21" s="8" t="s">
        <v>414</v>
      </c>
      <c r="E21" s="3" t="s">
        <v>359</v>
      </c>
    </row>
    <row r="22" customFormat="false" ht="75" hidden="false" customHeight="true" outlineLevel="0" collapsed="false">
      <c r="A22" s="2" t="s">
        <v>415</v>
      </c>
      <c r="B22" s="2" t="s">
        <v>416</v>
      </c>
      <c r="C22" s="2" t="s">
        <v>357</v>
      </c>
      <c r="D22" s="7" t="s">
        <v>417</v>
      </c>
      <c r="E22" s="2" t="s">
        <v>359</v>
      </c>
    </row>
    <row r="23" customFormat="false" ht="75" hidden="false" customHeight="true" outlineLevel="0" collapsed="false">
      <c r="A23" s="3" t="s">
        <v>418</v>
      </c>
      <c r="B23" s="3" t="s">
        <v>419</v>
      </c>
      <c r="C23" s="3" t="s">
        <v>357</v>
      </c>
      <c r="D23" s="8" t="s">
        <v>420</v>
      </c>
      <c r="E23" s="3" t="s">
        <v>359</v>
      </c>
    </row>
    <row r="24" customFormat="false" ht="75" hidden="false" customHeight="true" outlineLevel="0" collapsed="false">
      <c r="A24" s="2" t="s">
        <v>421</v>
      </c>
      <c r="B24" s="2" t="s">
        <v>356</v>
      </c>
      <c r="C24" s="2" t="s">
        <v>357</v>
      </c>
      <c r="D24" s="7" t="s">
        <v>422</v>
      </c>
      <c r="E24" s="2" t="s">
        <v>359</v>
      </c>
    </row>
    <row r="25" customFormat="false" ht="75" hidden="false" customHeight="true" outlineLevel="0" collapsed="false">
      <c r="A25" s="3" t="s">
        <v>423</v>
      </c>
      <c r="B25" s="3" t="s">
        <v>372</v>
      </c>
      <c r="C25" s="3" t="s">
        <v>357</v>
      </c>
      <c r="D25" s="8" t="s">
        <v>424</v>
      </c>
      <c r="E25" s="3" t="s">
        <v>359</v>
      </c>
    </row>
    <row r="26" customFormat="false" ht="75" hidden="false" customHeight="true" outlineLevel="0" collapsed="false">
      <c r="A26" s="2" t="s">
        <v>425</v>
      </c>
      <c r="B26" s="2" t="s">
        <v>426</v>
      </c>
      <c r="C26" s="2" t="s">
        <v>357</v>
      </c>
      <c r="D26" s="7" t="s">
        <v>427</v>
      </c>
      <c r="E26" s="2" t="s">
        <v>428</v>
      </c>
    </row>
    <row r="27" customFormat="false" ht="75" hidden="false" customHeight="true" outlineLevel="0" collapsed="false">
      <c r="A27" s="3" t="s">
        <v>429</v>
      </c>
      <c r="B27" s="3" t="s">
        <v>430</v>
      </c>
      <c r="C27" s="3" t="s">
        <v>357</v>
      </c>
      <c r="D27" s="8" t="s">
        <v>431</v>
      </c>
      <c r="E27" s="3" t="s">
        <v>359</v>
      </c>
    </row>
    <row r="28" customFormat="false" ht="75" hidden="false" customHeight="true" outlineLevel="0" collapsed="false">
      <c r="A28" s="2" t="s">
        <v>432</v>
      </c>
      <c r="B28" s="2" t="s">
        <v>433</v>
      </c>
      <c r="C28" s="2" t="s">
        <v>357</v>
      </c>
      <c r="D28" s="7" t="s">
        <v>434</v>
      </c>
      <c r="E28" s="2" t="s">
        <v>359</v>
      </c>
    </row>
    <row r="29" customFormat="false" ht="75" hidden="false" customHeight="true" outlineLevel="0" collapsed="false">
      <c r="A29" s="3" t="s">
        <v>435</v>
      </c>
      <c r="B29" s="3" t="s">
        <v>436</v>
      </c>
      <c r="C29" s="3" t="s">
        <v>357</v>
      </c>
      <c r="D29" s="8" t="s">
        <v>437</v>
      </c>
      <c r="E29" s="3" t="s">
        <v>359</v>
      </c>
    </row>
    <row r="30" customFormat="false" ht="75" hidden="false" customHeight="true" outlineLevel="0" collapsed="false">
      <c r="A30" s="2" t="s">
        <v>438</v>
      </c>
      <c r="B30" s="2" t="s">
        <v>439</v>
      </c>
      <c r="C30" s="2" t="s">
        <v>357</v>
      </c>
      <c r="D30" s="7" t="s">
        <v>440</v>
      </c>
      <c r="E30" s="2" t="s">
        <v>359</v>
      </c>
    </row>
    <row r="31" customFormat="false" ht="75" hidden="false" customHeight="true" outlineLevel="0" collapsed="false">
      <c r="A31" s="3" t="s">
        <v>441</v>
      </c>
      <c r="B31" s="3" t="s">
        <v>426</v>
      </c>
      <c r="C31" s="3" t="s">
        <v>357</v>
      </c>
      <c r="D31" s="8" t="s">
        <v>442</v>
      </c>
      <c r="E31" s="3" t="s">
        <v>428</v>
      </c>
    </row>
    <row r="32" customFormat="false" ht="75" hidden="false" customHeight="true" outlineLevel="0" collapsed="false">
      <c r="A32" s="2" t="s">
        <v>443</v>
      </c>
      <c r="B32" s="2" t="s">
        <v>436</v>
      </c>
      <c r="C32" s="2" t="s">
        <v>357</v>
      </c>
      <c r="D32" s="7" t="s">
        <v>444</v>
      </c>
      <c r="E32" s="2" t="s">
        <v>359</v>
      </c>
    </row>
    <row r="33" customFormat="false" ht="75" hidden="false" customHeight="true" outlineLevel="0" collapsed="false">
      <c r="A33" s="3" t="s">
        <v>445</v>
      </c>
      <c r="B33" s="3" t="s">
        <v>366</v>
      </c>
      <c r="C33" s="3" t="s">
        <v>357</v>
      </c>
      <c r="D33" s="8" t="s">
        <v>446</v>
      </c>
      <c r="E33" s="3" t="s">
        <v>359</v>
      </c>
    </row>
    <row r="34" customFormat="false" ht="75" hidden="false" customHeight="true" outlineLevel="0" collapsed="false">
      <c r="A34" s="2" t="s">
        <v>447</v>
      </c>
      <c r="B34" s="2" t="s">
        <v>448</v>
      </c>
      <c r="C34" s="2" t="s">
        <v>357</v>
      </c>
      <c r="D34" s="7" t="s">
        <v>449</v>
      </c>
      <c r="E34" s="2" t="s">
        <v>359</v>
      </c>
    </row>
    <row r="35" customFormat="false" ht="75" hidden="false" customHeight="true" outlineLevel="0" collapsed="false">
      <c r="A35" s="3" t="s">
        <v>450</v>
      </c>
      <c r="B35" s="3" t="s">
        <v>451</v>
      </c>
      <c r="C35" s="3" t="s">
        <v>357</v>
      </c>
      <c r="D35" s="8" t="s">
        <v>452</v>
      </c>
      <c r="E35" s="3" t="s">
        <v>359</v>
      </c>
    </row>
    <row r="36" customFormat="false" ht="75" hidden="false" customHeight="true" outlineLevel="0" collapsed="false">
      <c r="A36" s="2" t="s">
        <v>453</v>
      </c>
      <c r="B36" s="2" t="s">
        <v>454</v>
      </c>
      <c r="C36" s="2" t="s">
        <v>357</v>
      </c>
      <c r="D36" s="7" t="s">
        <v>455</v>
      </c>
      <c r="E36" s="2" t="s">
        <v>456</v>
      </c>
    </row>
    <row r="37" customFormat="false" ht="75" hidden="false" customHeight="true" outlineLevel="0" collapsed="false">
      <c r="A37" s="3" t="s">
        <v>457</v>
      </c>
      <c r="B37" s="3" t="s">
        <v>458</v>
      </c>
      <c r="C37" s="3" t="s">
        <v>357</v>
      </c>
      <c r="D37" s="8" t="s">
        <v>459</v>
      </c>
      <c r="E37" s="3" t="s">
        <v>359</v>
      </c>
    </row>
    <row r="38" customFormat="false" ht="75" hidden="false" customHeight="true" outlineLevel="0" collapsed="false">
      <c r="A38" s="2" t="s">
        <v>460</v>
      </c>
      <c r="B38" s="2" t="s">
        <v>458</v>
      </c>
      <c r="C38" s="2" t="s">
        <v>357</v>
      </c>
      <c r="D38" s="7" t="s">
        <v>461</v>
      </c>
      <c r="E38" s="2" t="s">
        <v>359</v>
      </c>
    </row>
    <row r="39" customFormat="false" ht="75" hidden="false" customHeight="true" outlineLevel="0" collapsed="false">
      <c r="A39" s="3" t="s">
        <v>462</v>
      </c>
      <c r="B39" s="3" t="s">
        <v>463</v>
      </c>
      <c r="C39" s="3" t="s">
        <v>357</v>
      </c>
      <c r="D39" s="8" t="s">
        <v>464</v>
      </c>
      <c r="E39" s="3" t="s">
        <v>359</v>
      </c>
    </row>
    <row r="40" customFormat="false" ht="75" hidden="false" customHeight="true" outlineLevel="0" collapsed="false">
      <c r="A40" s="2" t="s">
        <v>465</v>
      </c>
      <c r="B40" s="2" t="s">
        <v>466</v>
      </c>
      <c r="C40" s="2" t="s">
        <v>357</v>
      </c>
      <c r="D40" s="7" t="s">
        <v>467</v>
      </c>
      <c r="E40" s="2" t="s">
        <v>359</v>
      </c>
    </row>
    <row r="41" customFormat="false" ht="75" hidden="false" customHeight="true" outlineLevel="0" collapsed="false">
      <c r="A41" s="3" t="s">
        <v>468</v>
      </c>
      <c r="B41" s="3" t="s">
        <v>469</v>
      </c>
      <c r="C41" s="3" t="s">
        <v>357</v>
      </c>
      <c r="D41" s="8" t="s">
        <v>470</v>
      </c>
      <c r="E41" s="3" t="s">
        <v>359</v>
      </c>
    </row>
    <row r="42" customFormat="false" ht="75" hidden="false" customHeight="true" outlineLevel="0" collapsed="false">
      <c r="A42" s="2" t="s">
        <v>471</v>
      </c>
      <c r="B42" s="2" t="s">
        <v>472</v>
      </c>
      <c r="C42" s="2" t="s">
        <v>357</v>
      </c>
      <c r="D42" s="7" t="s">
        <v>473</v>
      </c>
      <c r="E42" s="2" t="s">
        <v>359</v>
      </c>
    </row>
    <row r="43" customFormat="false" ht="75" hidden="false" customHeight="true" outlineLevel="0" collapsed="false">
      <c r="A43" s="3" t="s">
        <v>474</v>
      </c>
      <c r="B43" s="3" t="s">
        <v>475</v>
      </c>
      <c r="C43" s="3" t="s">
        <v>357</v>
      </c>
      <c r="D43" s="8" t="s">
        <v>476</v>
      </c>
      <c r="E43" s="3" t="s">
        <v>359</v>
      </c>
    </row>
    <row r="44" customFormat="false" ht="75" hidden="false" customHeight="true" outlineLevel="0" collapsed="false">
      <c r="A44" s="2" t="s">
        <v>477</v>
      </c>
      <c r="B44" s="2" t="s">
        <v>478</v>
      </c>
      <c r="C44" s="2" t="s">
        <v>357</v>
      </c>
      <c r="D44" s="7" t="s">
        <v>479</v>
      </c>
      <c r="E44" s="2" t="s">
        <v>359</v>
      </c>
    </row>
    <row r="45" customFormat="false" ht="75" hidden="false" customHeight="true" outlineLevel="0" collapsed="false">
      <c r="A45" s="3" t="s">
        <v>480</v>
      </c>
      <c r="B45" s="3" t="s">
        <v>481</v>
      </c>
      <c r="C45" s="3" t="s">
        <v>357</v>
      </c>
      <c r="D45" s="8" t="s">
        <v>482</v>
      </c>
      <c r="E45" s="3" t="s">
        <v>359</v>
      </c>
    </row>
    <row r="46" customFormat="false" ht="75" hidden="false" customHeight="true" outlineLevel="0" collapsed="false">
      <c r="A46" s="2" t="s">
        <v>483</v>
      </c>
      <c r="B46" s="2" t="s">
        <v>484</v>
      </c>
      <c r="C46" s="2" t="s">
        <v>357</v>
      </c>
      <c r="D46" s="7" t="s">
        <v>485</v>
      </c>
      <c r="E46" s="2" t="s">
        <v>359</v>
      </c>
    </row>
    <row r="47" customFormat="false" ht="75" hidden="false" customHeight="true" outlineLevel="0" collapsed="false">
      <c r="A47" s="3" t="s">
        <v>486</v>
      </c>
      <c r="B47" s="3" t="s">
        <v>487</v>
      </c>
      <c r="C47" s="3" t="s">
        <v>357</v>
      </c>
      <c r="D47" s="8" t="s">
        <v>488</v>
      </c>
      <c r="E47" s="3" t="s">
        <v>359</v>
      </c>
    </row>
    <row r="48" customFormat="false" ht="75" hidden="false" customHeight="true" outlineLevel="0" collapsed="false">
      <c r="A48" s="2" t="s">
        <v>489</v>
      </c>
      <c r="B48" s="2" t="s">
        <v>490</v>
      </c>
      <c r="C48" s="2" t="s">
        <v>357</v>
      </c>
      <c r="D48" s="7" t="s">
        <v>491</v>
      </c>
      <c r="E48" s="2" t="s">
        <v>359</v>
      </c>
    </row>
    <row r="49" customFormat="false" ht="75" hidden="false" customHeight="true" outlineLevel="0" collapsed="false">
      <c r="A49" s="3" t="s">
        <v>492</v>
      </c>
      <c r="B49" s="3" t="s">
        <v>493</v>
      </c>
      <c r="C49" s="3" t="s">
        <v>357</v>
      </c>
      <c r="D49" s="8" t="s">
        <v>494</v>
      </c>
      <c r="E49" s="3" t="s">
        <v>359</v>
      </c>
    </row>
    <row r="50" customFormat="false" ht="75" hidden="false" customHeight="true" outlineLevel="0" collapsed="false">
      <c r="A50" s="2" t="s">
        <v>495</v>
      </c>
      <c r="B50" s="2" t="s">
        <v>496</v>
      </c>
      <c r="C50" s="2" t="s">
        <v>357</v>
      </c>
      <c r="D50" s="7" t="s">
        <v>497</v>
      </c>
      <c r="E50" s="2" t="s">
        <v>359</v>
      </c>
    </row>
    <row r="51" customFormat="false" ht="75" hidden="false" customHeight="true" outlineLevel="0" collapsed="false">
      <c r="A51" s="3" t="s">
        <v>498</v>
      </c>
      <c r="B51" s="3" t="s">
        <v>499</v>
      </c>
      <c r="C51" s="3" t="s">
        <v>357</v>
      </c>
      <c r="D51" s="8" t="s">
        <v>500</v>
      </c>
      <c r="E51" s="3" t="s">
        <v>359</v>
      </c>
    </row>
    <row r="52" customFormat="false" ht="75" hidden="false" customHeight="true" outlineLevel="0" collapsed="false">
      <c r="A52" s="2" t="s">
        <v>501</v>
      </c>
      <c r="B52" s="2" t="s">
        <v>502</v>
      </c>
      <c r="C52" s="2" t="s">
        <v>357</v>
      </c>
      <c r="D52" s="7" t="s">
        <v>503</v>
      </c>
      <c r="E52" s="2" t="s">
        <v>359</v>
      </c>
    </row>
    <row r="53" customFormat="false" ht="75" hidden="false" customHeight="true" outlineLevel="0" collapsed="false">
      <c r="A53" s="3" t="s">
        <v>504</v>
      </c>
      <c r="B53" s="3" t="s">
        <v>505</v>
      </c>
      <c r="C53" s="3" t="s">
        <v>357</v>
      </c>
      <c r="D53" s="8" t="s">
        <v>506</v>
      </c>
      <c r="E53" s="3" t="s">
        <v>359</v>
      </c>
    </row>
    <row r="54" customFormat="false" ht="75" hidden="false" customHeight="true" outlineLevel="0" collapsed="false">
      <c r="A54" s="2" t="s">
        <v>507</v>
      </c>
      <c r="B54" s="2" t="s">
        <v>508</v>
      </c>
      <c r="C54" s="2" t="s">
        <v>357</v>
      </c>
      <c r="D54" s="7" t="s">
        <v>509</v>
      </c>
      <c r="E54" s="2" t="s">
        <v>359</v>
      </c>
    </row>
    <row r="55" customFormat="false" ht="75" hidden="false" customHeight="true" outlineLevel="0" collapsed="false">
      <c r="A55" s="3" t="s">
        <v>510</v>
      </c>
      <c r="B55" s="3" t="s">
        <v>511</v>
      </c>
      <c r="C55" s="3" t="s">
        <v>357</v>
      </c>
      <c r="D55" s="8" t="s">
        <v>512</v>
      </c>
      <c r="E55" s="3" t="s">
        <v>359</v>
      </c>
    </row>
    <row r="56" customFormat="false" ht="75" hidden="false" customHeight="true" outlineLevel="0" collapsed="false">
      <c r="A56" s="2" t="s">
        <v>513</v>
      </c>
      <c r="B56" s="2" t="s">
        <v>514</v>
      </c>
      <c r="C56" s="2" t="s">
        <v>357</v>
      </c>
      <c r="D56" s="7" t="s">
        <v>515</v>
      </c>
      <c r="E56" s="2" t="s">
        <v>359</v>
      </c>
    </row>
    <row r="57" customFormat="false" ht="75" hidden="false" customHeight="true" outlineLevel="0" collapsed="false">
      <c r="A57" s="3" t="s">
        <v>516</v>
      </c>
      <c r="B57" s="3" t="s">
        <v>517</v>
      </c>
      <c r="C57" s="3" t="s">
        <v>357</v>
      </c>
      <c r="D57" s="8" t="s">
        <v>518</v>
      </c>
      <c r="E57" s="3" t="s">
        <v>359</v>
      </c>
    </row>
    <row r="58" customFormat="false" ht="75" hidden="false" customHeight="true" outlineLevel="0" collapsed="false">
      <c r="A58" s="2" t="s">
        <v>519</v>
      </c>
      <c r="B58" s="2" t="s">
        <v>426</v>
      </c>
      <c r="C58" s="2" t="s">
        <v>357</v>
      </c>
      <c r="D58" s="7" t="s">
        <v>520</v>
      </c>
      <c r="E58" s="2" t="s">
        <v>428</v>
      </c>
    </row>
    <row r="59" customFormat="false" ht="75" hidden="false" customHeight="true" outlineLevel="0" collapsed="false">
      <c r="A59" s="3" t="s">
        <v>521</v>
      </c>
      <c r="B59" s="3" t="s">
        <v>522</v>
      </c>
      <c r="C59" s="3" t="s">
        <v>357</v>
      </c>
      <c r="D59" s="8" t="s">
        <v>523</v>
      </c>
      <c r="E59" s="3" t="s">
        <v>359</v>
      </c>
    </row>
    <row r="60" customFormat="false" ht="75" hidden="false" customHeight="true" outlineLevel="0" collapsed="false">
      <c r="A60" s="2" t="s">
        <v>524</v>
      </c>
      <c r="B60" s="2" t="s">
        <v>525</v>
      </c>
      <c r="C60" s="2" t="s">
        <v>357</v>
      </c>
      <c r="D60" s="7" t="s">
        <v>526</v>
      </c>
      <c r="E60" s="2" t="s">
        <v>359</v>
      </c>
    </row>
    <row r="61" customFormat="false" ht="75" hidden="false" customHeight="true" outlineLevel="0" collapsed="false">
      <c r="A61" s="3" t="s">
        <v>527</v>
      </c>
      <c r="B61" s="3" t="s">
        <v>386</v>
      </c>
      <c r="C61" s="3" t="s">
        <v>357</v>
      </c>
      <c r="D61" s="8" t="s">
        <v>528</v>
      </c>
      <c r="E61" s="3" t="s">
        <v>359</v>
      </c>
    </row>
    <row r="62" customFormat="false" ht="75" hidden="false" customHeight="true" outlineLevel="0" collapsed="false">
      <c r="A62" s="2" t="s">
        <v>529</v>
      </c>
      <c r="B62" s="2" t="s">
        <v>530</v>
      </c>
      <c r="C62" s="2" t="s">
        <v>357</v>
      </c>
      <c r="D62" s="7" t="s">
        <v>531</v>
      </c>
      <c r="E62" s="2" t="s">
        <v>359</v>
      </c>
    </row>
    <row r="63" customFormat="false" ht="75" hidden="false" customHeight="true" outlineLevel="0" collapsed="false">
      <c r="A63" s="3" t="s">
        <v>532</v>
      </c>
      <c r="B63" s="3" t="s">
        <v>361</v>
      </c>
      <c r="C63" s="3" t="s">
        <v>357</v>
      </c>
      <c r="D63" s="8" t="s">
        <v>533</v>
      </c>
      <c r="E63" s="3" t="s">
        <v>359</v>
      </c>
    </row>
    <row r="64" customFormat="false" ht="75" hidden="false" customHeight="true" outlineLevel="0" collapsed="false">
      <c r="A64" s="2" t="s">
        <v>534</v>
      </c>
      <c r="B64" s="2" t="s">
        <v>361</v>
      </c>
      <c r="C64" s="2" t="s">
        <v>357</v>
      </c>
      <c r="D64" s="7" t="s">
        <v>535</v>
      </c>
      <c r="E64" s="2" t="s">
        <v>359</v>
      </c>
    </row>
    <row r="65" customFormat="false" ht="75" hidden="false" customHeight="true" outlineLevel="0" collapsed="false">
      <c r="A65" s="3" t="s">
        <v>536</v>
      </c>
      <c r="B65" s="3" t="s">
        <v>386</v>
      </c>
      <c r="C65" s="3" t="s">
        <v>357</v>
      </c>
      <c r="D65" s="8" t="s">
        <v>537</v>
      </c>
      <c r="E65" s="3" t="s">
        <v>359</v>
      </c>
    </row>
    <row r="66" customFormat="false" ht="75" hidden="false" customHeight="true" outlineLevel="0" collapsed="false">
      <c r="A66" s="2" t="s">
        <v>538</v>
      </c>
      <c r="B66" s="2" t="s">
        <v>539</v>
      </c>
      <c r="C66" s="2" t="s">
        <v>357</v>
      </c>
      <c r="D66" s="7" t="s">
        <v>540</v>
      </c>
      <c r="E66" s="2" t="s">
        <v>359</v>
      </c>
    </row>
    <row r="67" customFormat="false" ht="75" hidden="false" customHeight="true" outlineLevel="0" collapsed="false">
      <c r="A67" s="3" t="s">
        <v>541</v>
      </c>
      <c r="B67" s="3" t="s">
        <v>539</v>
      </c>
      <c r="C67" s="3" t="s">
        <v>357</v>
      </c>
      <c r="D67" s="8" t="s">
        <v>542</v>
      </c>
      <c r="E67" s="3" t="s">
        <v>359</v>
      </c>
    </row>
    <row r="68" customFormat="false" ht="75" hidden="false" customHeight="true" outlineLevel="0" collapsed="false">
      <c r="A68" s="2" t="s">
        <v>543</v>
      </c>
      <c r="B68" s="2" t="s">
        <v>544</v>
      </c>
      <c r="C68" s="2" t="s">
        <v>357</v>
      </c>
      <c r="D68" s="7" t="s">
        <v>545</v>
      </c>
      <c r="E68" s="2" t="s">
        <v>359</v>
      </c>
    </row>
    <row r="69" customFormat="false" ht="75" hidden="false" customHeight="true" outlineLevel="0" collapsed="false">
      <c r="A69" s="3" t="s">
        <v>546</v>
      </c>
      <c r="B69" s="3" t="s">
        <v>547</v>
      </c>
      <c r="C69" s="3" t="s">
        <v>357</v>
      </c>
      <c r="D69" s="8" t="s">
        <v>548</v>
      </c>
      <c r="E69" s="3" t="s">
        <v>359</v>
      </c>
    </row>
    <row r="70" customFormat="false" ht="75" hidden="false" customHeight="true" outlineLevel="0" collapsed="false">
      <c r="A70" s="2" t="s">
        <v>549</v>
      </c>
      <c r="B70" s="2" t="s">
        <v>550</v>
      </c>
      <c r="C70" s="2" t="s">
        <v>357</v>
      </c>
      <c r="D70" s="7" t="s">
        <v>551</v>
      </c>
      <c r="E70" s="2" t="s">
        <v>359</v>
      </c>
    </row>
    <row r="71" customFormat="false" ht="75" hidden="false" customHeight="true" outlineLevel="0" collapsed="false">
      <c r="A71" s="3" t="s">
        <v>552</v>
      </c>
      <c r="B71" s="3" t="s">
        <v>553</v>
      </c>
      <c r="C71" s="3" t="s">
        <v>357</v>
      </c>
      <c r="D71" s="8" t="s">
        <v>554</v>
      </c>
      <c r="E71" s="3" t="s">
        <v>359</v>
      </c>
    </row>
    <row r="72" customFormat="false" ht="75" hidden="false" customHeight="true" outlineLevel="0" collapsed="false">
      <c r="A72" s="2" t="s">
        <v>555</v>
      </c>
      <c r="B72" s="2" t="s">
        <v>556</v>
      </c>
      <c r="C72" s="2" t="s">
        <v>357</v>
      </c>
      <c r="D72" s="7" t="s">
        <v>557</v>
      </c>
      <c r="E72" s="2" t="s">
        <v>359</v>
      </c>
    </row>
    <row r="73" customFormat="false" ht="75" hidden="false" customHeight="true" outlineLevel="0" collapsed="false">
      <c r="A73" s="3" t="s">
        <v>558</v>
      </c>
      <c r="B73" s="3" t="s">
        <v>559</v>
      </c>
      <c r="C73" s="3" t="s">
        <v>357</v>
      </c>
      <c r="D73" s="8" t="s">
        <v>560</v>
      </c>
      <c r="E73" s="3" t="s">
        <v>359</v>
      </c>
    </row>
    <row r="74" customFormat="false" ht="75" hidden="false" customHeight="true" outlineLevel="0" collapsed="false">
      <c r="A74" s="2" t="s">
        <v>561</v>
      </c>
      <c r="B74" s="2" t="s">
        <v>386</v>
      </c>
      <c r="C74" s="2" t="s">
        <v>357</v>
      </c>
      <c r="D74" s="7" t="s">
        <v>562</v>
      </c>
      <c r="E74" s="2" t="s">
        <v>359</v>
      </c>
    </row>
    <row r="75" customFormat="false" ht="75" hidden="false" customHeight="true" outlineLevel="0" collapsed="false">
      <c r="A75" s="3" t="s">
        <v>563</v>
      </c>
      <c r="B75" s="3" t="s">
        <v>361</v>
      </c>
      <c r="C75" s="3" t="s">
        <v>357</v>
      </c>
      <c r="D75" s="8" t="s">
        <v>564</v>
      </c>
      <c r="E75" s="3" t="s">
        <v>359</v>
      </c>
    </row>
    <row r="76" customFormat="false" ht="75" hidden="false" customHeight="true" outlineLevel="0" collapsed="false">
      <c r="A76" s="2" t="s">
        <v>565</v>
      </c>
      <c r="B76" s="2" t="s">
        <v>566</v>
      </c>
      <c r="C76" s="2" t="s">
        <v>357</v>
      </c>
      <c r="D76" s="7" t="s">
        <v>567</v>
      </c>
      <c r="E76" s="2" t="s">
        <v>359</v>
      </c>
    </row>
    <row r="77" customFormat="false" ht="75" hidden="false" customHeight="true" outlineLevel="0" collapsed="false">
      <c r="A77" s="3" t="s">
        <v>568</v>
      </c>
      <c r="B77" s="3" t="s">
        <v>386</v>
      </c>
      <c r="C77" s="3" t="s">
        <v>357</v>
      </c>
      <c r="D77" s="8" t="s">
        <v>569</v>
      </c>
      <c r="E77" s="3" t="s">
        <v>359</v>
      </c>
    </row>
    <row r="78" customFormat="false" ht="75" hidden="false" customHeight="true" outlineLevel="0" collapsed="false">
      <c r="A78" s="2" t="s">
        <v>570</v>
      </c>
      <c r="B78" s="2" t="s">
        <v>361</v>
      </c>
      <c r="C78" s="2" t="s">
        <v>357</v>
      </c>
      <c r="D78" s="7" t="s">
        <v>571</v>
      </c>
      <c r="E78" s="2" t="s">
        <v>359</v>
      </c>
    </row>
    <row r="79" customFormat="false" ht="75" hidden="false" customHeight="true" outlineLevel="0" collapsed="false">
      <c r="A79" s="3" t="s">
        <v>572</v>
      </c>
      <c r="B79" s="3" t="s">
        <v>573</v>
      </c>
      <c r="C79" s="3" t="s">
        <v>357</v>
      </c>
      <c r="D79" s="8" t="s">
        <v>574</v>
      </c>
      <c r="E79" s="3" t="s">
        <v>359</v>
      </c>
    </row>
    <row r="80" customFormat="false" ht="75" hidden="false" customHeight="true" outlineLevel="0" collapsed="false">
      <c r="A80" s="2" t="s">
        <v>575</v>
      </c>
      <c r="B80" s="2" t="s">
        <v>576</v>
      </c>
      <c r="C80" s="2" t="s">
        <v>357</v>
      </c>
      <c r="D80" s="7" t="s">
        <v>577</v>
      </c>
      <c r="E80" s="2" t="s">
        <v>359</v>
      </c>
    </row>
    <row r="81" customFormat="false" ht="75" hidden="false" customHeight="true" outlineLevel="0" collapsed="false">
      <c r="A81" s="3" t="s">
        <v>578</v>
      </c>
      <c r="B81" s="3" t="s">
        <v>579</v>
      </c>
      <c r="C81" s="3" t="s">
        <v>357</v>
      </c>
      <c r="D81" s="8" t="s">
        <v>580</v>
      </c>
      <c r="E81" s="3" t="s">
        <v>359</v>
      </c>
    </row>
    <row r="82" customFormat="false" ht="75" hidden="false" customHeight="true" outlineLevel="0" collapsed="false">
      <c r="A82" s="2" t="s">
        <v>581</v>
      </c>
      <c r="B82" s="2" t="s">
        <v>386</v>
      </c>
      <c r="C82" s="2" t="s">
        <v>357</v>
      </c>
      <c r="D82" s="7" t="s">
        <v>582</v>
      </c>
      <c r="E82" s="2" t="s">
        <v>359</v>
      </c>
    </row>
    <row r="83" customFormat="false" ht="75" hidden="false" customHeight="true" outlineLevel="0" collapsed="false">
      <c r="A83" s="3" t="s">
        <v>583</v>
      </c>
      <c r="B83" s="3" t="s">
        <v>426</v>
      </c>
      <c r="C83" s="3" t="s">
        <v>357</v>
      </c>
      <c r="D83" s="8" t="s">
        <v>584</v>
      </c>
      <c r="E83" s="3" t="s">
        <v>428</v>
      </c>
    </row>
    <row r="84" customFormat="false" ht="75" hidden="false" customHeight="true" outlineLevel="0" collapsed="false">
      <c r="A84" s="2" t="s">
        <v>585</v>
      </c>
      <c r="B84" s="2" t="s">
        <v>458</v>
      </c>
      <c r="C84" s="2" t="s">
        <v>357</v>
      </c>
      <c r="D84" s="7" t="s">
        <v>586</v>
      </c>
      <c r="E84" s="2" t="s">
        <v>359</v>
      </c>
    </row>
    <row r="85" customFormat="false" ht="75" hidden="false" customHeight="true" outlineLevel="0" collapsed="false">
      <c r="A85" s="3" t="s">
        <v>587</v>
      </c>
      <c r="B85" s="3" t="s">
        <v>588</v>
      </c>
      <c r="C85" s="3" t="s">
        <v>357</v>
      </c>
      <c r="D85" s="8" t="s">
        <v>589</v>
      </c>
      <c r="E85" s="3" t="s">
        <v>359</v>
      </c>
    </row>
    <row r="86" customFormat="false" ht="75" hidden="false" customHeight="true" outlineLevel="0" collapsed="false">
      <c r="A86" s="2" t="s">
        <v>590</v>
      </c>
      <c r="B86" s="2" t="s">
        <v>559</v>
      </c>
      <c r="C86" s="2" t="s">
        <v>357</v>
      </c>
      <c r="D86" s="7" t="s">
        <v>591</v>
      </c>
      <c r="E86" s="2" t="s">
        <v>359</v>
      </c>
    </row>
    <row r="87" customFormat="false" ht="75" hidden="false" customHeight="true" outlineLevel="0" collapsed="false">
      <c r="A87" s="3" t="s">
        <v>592</v>
      </c>
      <c r="B87" s="3" t="s">
        <v>593</v>
      </c>
      <c r="C87" s="3" t="s">
        <v>357</v>
      </c>
      <c r="D87" s="8" t="s">
        <v>594</v>
      </c>
      <c r="E87" s="3" t="s">
        <v>359</v>
      </c>
    </row>
    <row r="88" customFormat="false" ht="75" hidden="false" customHeight="true" outlineLevel="0" collapsed="false">
      <c r="A88" s="2" t="s">
        <v>595</v>
      </c>
      <c r="B88" s="2" t="s">
        <v>596</v>
      </c>
      <c r="C88" s="2" t="s">
        <v>357</v>
      </c>
      <c r="D88" s="7" t="s">
        <v>597</v>
      </c>
      <c r="E88" s="2" t="s">
        <v>359</v>
      </c>
    </row>
    <row r="89" customFormat="false" ht="75" hidden="false" customHeight="true" outlineLevel="0" collapsed="false">
      <c r="A89" s="3" t="s">
        <v>598</v>
      </c>
      <c r="B89" s="3" t="s">
        <v>547</v>
      </c>
      <c r="C89" s="3" t="s">
        <v>357</v>
      </c>
      <c r="D89" s="8" t="s">
        <v>599</v>
      </c>
      <c r="E89" s="3" t="s">
        <v>359</v>
      </c>
    </row>
    <row r="90" customFormat="false" ht="75" hidden="false" customHeight="true" outlineLevel="0" collapsed="false">
      <c r="A90" s="2" t="s">
        <v>600</v>
      </c>
      <c r="B90" s="2" t="s">
        <v>601</v>
      </c>
      <c r="C90" s="2" t="s">
        <v>357</v>
      </c>
      <c r="D90" s="7" t="s">
        <v>602</v>
      </c>
      <c r="E90" s="2" t="s">
        <v>359</v>
      </c>
    </row>
    <row r="91" customFormat="false" ht="75" hidden="false" customHeight="true" outlineLevel="0" collapsed="false">
      <c r="A91" s="3" t="s">
        <v>603</v>
      </c>
      <c r="B91" s="3" t="s">
        <v>604</v>
      </c>
      <c r="C91" s="3" t="s">
        <v>357</v>
      </c>
      <c r="D91" s="8" t="s">
        <v>605</v>
      </c>
      <c r="E91" s="3" t="s">
        <v>359</v>
      </c>
    </row>
    <row r="92" customFormat="false" ht="75" hidden="false" customHeight="true" outlineLevel="0" collapsed="false">
      <c r="A92" s="2" t="s">
        <v>606</v>
      </c>
      <c r="B92" s="2" t="s">
        <v>607</v>
      </c>
      <c r="C92" s="2" t="s">
        <v>357</v>
      </c>
      <c r="D92" s="7" t="s">
        <v>608</v>
      </c>
      <c r="E92" s="2" t="s">
        <v>359</v>
      </c>
    </row>
    <row r="93" customFormat="false" ht="75" hidden="false" customHeight="true" outlineLevel="0" collapsed="false">
      <c r="A93" s="3" t="s">
        <v>609</v>
      </c>
      <c r="B93" s="3" t="s">
        <v>610</v>
      </c>
      <c r="C93" s="3" t="s">
        <v>357</v>
      </c>
      <c r="D93" s="8" t="s">
        <v>611</v>
      </c>
      <c r="E93" s="3" t="s">
        <v>359</v>
      </c>
    </row>
    <row r="94" customFormat="false" ht="75" hidden="false" customHeight="true" outlineLevel="0" collapsed="false">
      <c r="A94" s="2" t="s">
        <v>612</v>
      </c>
      <c r="B94" s="2" t="s">
        <v>559</v>
      </c>
      <c r="C94" s="2" t="s">
        <v>357</v>
      </c>
      <c r="D94" s="7" t="s">
        <v>613</v>
      </c>
      <c r="E94" s="2" t="s">
        <v>359</v>
      </c>
    </row>
    <row r="95" customFormat="false" ht="75" hidden="false" customHeight="true" outlineLevel="0" collapsed="false">
      <c r="A95" s="3" t="s">
        <v>614</v>
      </c>
      <c r="B95" s="3" t="s">
        <v>615</v>
      </c>
      <c r="C95" s="3" t="s">
        <v>357</v>
      </c>
      <c r="D95" s="8" t="s">
        <v>616</v>
      </c>
      <c r="E95" s="3" t="s">
        <v>359</v>
      </c>
    </row>
    <row r="96" customFormat="false" ht="75" hidden="false" customHeight="true" outlineLevel="0" collapsed="false">
      <c r="A96" s="2" t="s">
        <v>617</v>
      </c>
      <c r="B96" s="2" t="s">
        <v>618</v>
      </c>
      <c r="C96" s="2" t="s">
        <v>357</v>
      </c>
      <c r="D96" s="7" t="s">
        <v>619</v>
      </c>
      <c r="E96" s="2" t="s">
        <v>359</v>
      </c>
    </row>
    <row r="97" customFormat="false" ht="75" hidden="false" customHeight="true" outlineLevel="0" collapsed="false">
      <c r="A97" s="3" t="s">
        <v>620</v>
      </c>
      <c r="B97" s="3" t="s">
        <v>539</v>
      </c>
      <c r="C97" s="3" t="s">
        <v>357</v>
      </c>
      <c r="D97" s="8" t="s">
        <v>621</v>
      </c>
      <c r="E97" s="3" t="s">
        <v>359</v>
      </c>
    </row>
    <row r="98" customFormat="false" ht="75" hidden="false" customHeight="true" outlineLevel="0" collapsed="false">
      <c r="A98" s="2" t="s">
        <v>622</v>
      </c>
      <c r="B98" s="2" t="s">
        <v>530</v>
      </c>
      <c r="C98" s="2" t="s">
        <v>357</v>
      </c>
      <c r="D98" s="7" t="s">
        <v>623</v>
      </c>
      <c r="E98" s="2" t="s">
        <v>359</v>
      </c>
    </row>
    <row r="99" customFormat="false" ht="75" hidden="false" customHeight="true" outlineLevel="0" collapsed="false">
      <c r="A99" s="3" t="s">
        <v>624</v>
      </c>
      <c r="B99" s="3" t="s">
        <v>430</v>
      </c>
      <c r="C99" s="3" t="s">
        <v>357</v>
      </c>
      <c r="D99" s="8" t="s">
        <v>625</v>
      </c>
      <c r="E99" s="3" t="s">
        <v>359</v>
      </c>
    </row>
    <row r="100" customFormat="false" ht="75" hidden="false" customHeight="true" outlineLevel="0" collapsed="false">
      <c r="A100" s="2" t="s">
        <v>626</v>
      </c>
      <c r="B100" s="2" t="s">
        <v>426</v>
      </c>
      <c r="C100" s="2" t="s">
        <v>357</v>
      </c>
      <c r="D100" s="7" t="s">
        <v>627</v>
      </c>
      <c r="E100" s="2" t="s">
        <v>428</v>
      </c>
    </row>
    <row r="101" customFormat="false" ht="75" hidden="false" customHeight="true" outlineLevel="0" collapsed="false">
      <c r="A101" s="3" t="s">
        <v>628</v>
      </c>
      <c r="B101" s="3" t="s">
        <v>361</v>
      </c>
      <c r="C101" s="3" t="s">
        <v>357</v>
      </c>
      <c r="D101" s="8" t="s">
        <v>629</v>
      </c>
      <c r="E101" s="3" t="s">
        <v>359</v>
      </c>
    </row>
    <row r="102" customFormat="false" ht="75" hidden="false" customHeight="true" outlineLevel="0" collapsed="false">
      <c r="A102" s="2" t="s">
        <v>630</v>
      </c>
      <c r="B102" s="2" t="s">
        <v>631</v>
      </c>
      <c r="C102" s="2" t="s">
        <v>357</v>
      </c>
      <c r="D102" s="7" t="s">
        <v>632</v>
      </c>
      <c r="E102" s="2" t="s">
        <v>359</v>
      </c>
    </row>
    <row r="103" customFormat="false" ht="75" hidden="false" customHeight="true" outlineLevel="0" collapsed="false">
      <c r="A103" s="3" t="s">
        <v>633</v>
      </c>
      <c r="B103" s="3" t="s">
        <v>361</v>
      </c>
      <c r="C103" s="3" t="s">
        <v>357</v>
      </c>
      <c r="D103" s="8" t="s">
        <v>634</v>
      </c>
      <c r="E103" s="3" t="s">
        <v>359</v>
      </c>
    </row>
    <row r="104" customFormat="false" ht="75" hidden="false" customHeight="true" outlineLevel="0" collapsed="false">
      <c r="A104" s="2" t="s">
        <v>635</v>
      </c>
      <c r="B104" s="2" t="s">
        <v>566</v>
      </c>
      <c r="C104" s="2" t="s">
        <v>357</v>
      </c>
      <c r="D104" s="7" t="s">
        <v>636</v>
      </c>
      <c r="E104" s="2" t="s">
        <v>359</v>
      </c>
    </row>
    <row r="105" customFormat="false" ht="75" hidden="false" customHeight="true" outlineLevel="0" collapsed="false">
      <c r="A105" s="3" t="s">
        <v>637</v>
      </c>
      <c r="B105" s="3" t="s">
        <v>638</v>
      </c>
      <c r="C105" s="3" t="s">
        <v>357</v>
      </c>
      <c r="D105" s="8" t="s">
        <v>639</v>
      </c>
      <c r="E105" s="3" t="s">
        <v>359</v>
      </c>
    </row>
    <row r="106" customFormat="false" ht="75" hidden="false" customHeight="true" outlineLevel="0" collapsed="false">
      <c r="A106" s="2" t="s">
        <v>640</v>
      </c>
      <c r="B106" s="2" t="s">
        <v>641</v>
      </c>
      <c r="C106" s="2" t="s">
        <v>357</v>
      </c>
      <c r="D106" s="7" t="s">
        <v>642</v>
      </c>
      <c r="E106" s="2" t="s">
        <v>359</v>
      </c>
    </row>
    <row r="107" customFormat="false" ht="75" hidden="false" customHeight="true" outlineLevel="0" collapsed="false">
      <c r="A107" s="3" t="s">
        <v>643</v>
      </c>
      <c r="B107" s="3" t="s">
        <v>644</v>
      </c>
      <c r="C107" s="3" t="s">
        <v>357</v>
      </c>
      <c r="D107" s="8" t="s">
        <v>645</v>
      </c>
      <c r="E107" s="3" t="s">
        <v>359</v>
      </c>
    </row>
    <row r="108" customFormat="false" ht="75" hidden="false" customHeight="true" outlineLevel="0" collapsed="false">
      <c r="A108" s="2" t="s">
        <v>646</v>
      </c>
      <c r="B108" s="2" t="s">
        <v>522</v>
      </c>
      <c r="C108" s="2" t="s">
        <v>357</v>
      </c>
      <c r="D108" s="7" t="s">
        <v>647</v>
      </c>
      <c r="E108" s="2" t="s">
        <v>359</v>
      </c>
    </row>
    <row r="109" customFormat="false" ht="75" hidden="false" customHeight="true" outlineLevel="0" collapsed="false">
      <c r="A109" s="3" t="s">
        <v>648</v>
      </c>
      <c r="B109" s="3" t="s">
        <v>649</v>
      </c>
      <c r="C109" s="3" t="s">
        <v>357</v>
      </c>
      <c r="D109" s="8" t="s">
        <v>650</v>
      </c>
      <c r="E109" s="3" t="s">
        <v>359</v>
      </c>
    </row>
    <row r="110" customFormat="false" ht="75" hidden="false" customHeight="true" outlineLevel="0" collapsed="false">
      <c r="A110" s="2" t="s">
        <v>651</v>
      </c>
      <c r="B110" s="2" t="s">
        <v>652</v>
      </c>
      <c r="C110" s="2" t="s">
        <v>357</v>
      </c>
      <c r="D110" s="7" t="s">
        <v>653</v>
      </c>
      <c r="E110" s="2" t="s">
        <v>359</v>
      </c>
    </row>
    <row r="111" customFormat="false" ht="75" hidden="false" customHeight="true" outlineLevel="0" collapsed="false">
      <c r="A111" s="3" t="s">
        <v>654</v>
      </c>
      <c r="B111" s="3" t="s">
        <v>655</v>
      </c>
      <c r="C111" s="3" t="s">
        <v>357</v>
      </c>
      <c r="D111" s="8" t="s">
        <v>656</v>
      </c>
      <c r="E111" s="3" t="s">
        <v>359</v>
      </c>
    </row>
    <row r="112" customFormat="false" ht="75" hidden="false" customHeight="true" outlineLevel="0" collapsed="false">
      <c r="A112" s="2" t="s">
        <v>657</v>
      </c>
      <c r="B112" s="2" t="s">
        <v>658</v>
      </c>
      <c r="C112" s="2" t="s">
        <v>357</v>
      </c>
      <c r="D112" s="7" t="s">
        <v>659</v>
      </c>
      <c r="E112" s="2" t="s">
        <v>359</v>
      </c>
    </row>
    <row r="113" customFormat="false" ht="75" hidden="false" customHeight="true" outlineLevel="0" collapsed="false">
      <c r="A113" s="3" t="s">
        <v>660</v>
      </c>
      <c r="B113" s="3" t="s">
        <v>661</v>
      </c>
      <c r="C113" s="3" t="s">
        <v>357</v>
      </c>
      <c r="D113" s="8" t="s">
        <v>662</v>
      </c>
      <c r="E113" s="3" t="s">
        <v>359</v>
      </c>
    </row>
    <row r="114" customFormat="false" ht="75" hidden="false" customHeight="true" outlineLevel="0" collapsed="false">
      <c r="A114" s="2" t="s">
        <v>663</v>
      </c>
      <c r="B114" s="2" t="s">
        <v>458</v>
      </c>
      <c r="C114" s="2" t="s">
        <v>357</v>
      </c>
      <c r="D114" s="7" t="s">
        <v>664</v>
      </c>
      <c r="E114" s="2" t="s">
        <v>359</v>
      </c>
    </row>
    <row r="115" customFormat="false" ht="75" hidden="false" customHeight="true" outlineLevel="0" collapsed="false">
      <c r="A115" s="3" t="s">
        <v>665</v>
      </c>
      <c r="B115" s="3" t="s">
        <v>525</v>
      </c>
      <c r="C115" s="3" t="s">
        <v>357</v>
      </c>
      <c r="D115" s="8" t="s">
        <v>666</v>
      </c>
      <c r="E115" s="3" t="s">
        <v>359</v>
      </c>
    </row>
    <row r="116" customFormat="false" ht="75" hidden="false" customHeight="true" outlineLevel="0" collapsed="false">
      <c r="A116" s="2" t="s">
        <v>667</v>
      </c>
      <c r="B116" s="2" t="s">
        <v>566</v>
      </c>
      <c r="C116" s="2" t="s">
        <v>357</v>
      </c>
      <c r="D116" s="7" t="s">
        <v>668</v>
      </c>
      <c r="E116" s="2" t="s">
        <v>359</v>
      </c>
    </row>
    <row r="117" customFormat="false" ht="75" hidden="false" customHeight="true" outlineLevel="0" collapsed="false">
      <c r="A117" s="3" t="s">
        <v>669</v>
      </c>
      <c r="B117" s="3" t="s">
        <v>670</v>
      </c>
      <c r="C117" s="3" t="s">
        <v>357</v>
      </c>
      <c r="D117" s="8" t="s">
        <v>671</v>
      </c>
      <c r="E117" s="3" t="s">
        <v>359</v>
      </c>
    </row>
    <row r="118" customFormat="false" ht="75" hidden="false" customHeight="true" outlineLevel="0" collapsed="false">
      <c r="A118" s="2" t="s">
        <v>672</v>
      </c>
      <c r="B118" s="2" t="s">
        <v>458</v>
      </c>
      <c r="C118" s="2" t="s">
        <v>357</v>
      </c>
      <c r="D118" s="7" t="s">
        <v>673</v>
      </c>
      <c r="E118" s="2" t="s">
        <v>359</v>
      </c>
    </row>
    <row r="119" customFormat="false" ht="75" hidden="false" customHeight="true" outlineLevel="0" collapsed="false">
      <c r="A119" s="3" t="s">
        <v>674</v>
      </c>
      <c r="B119" s="3" t="s">
        <v>559</v>
      </c>
      <c r="C119" s="3" t="s">
        <v>357</v>
      </c>
      <c r="D119" s="8" t="s">
        <v>675</v>
      </c>
      <c r="E119" s="3" t="s">
        <v>359</v>
      </c>
    </row>
    <row r="120" customFormat="false" ht="75" hidden="false" customHeight="true" outlineLevel="0" collapsed="false">
      <c r="A120" s="2" t="s">
        <v>676</v>
      </c>
      <c r="B120" s="2" t="s">
        <v>559</v>
      </c>
      <c r="C120" s="2" t="s">
        <v>357</v>
      </c>
      <c r="D120" s="7" t="s">
        <v>677</v>
      </c>
      <c r="E120" s="2" t="s">
        <v>359</v>
      </c>
    </row>
    <row r="121" customFormat="false" ht="75" hidden="false" customHeight="true" outlineLevel="0" collapsed="false">
      <c r="A121" s="3" t="s">
        <v>678</v>
      </c>
      <c r="B121" s="3" t="s">
        <v>679</v>
      </c>
      <c r="C121" s="3" t="s">
        <v>357</v>
      </c>
      <c r="D121" s="8" t="s">
        <v>680</v>
      </c>
      <c r="E121" s="3" t="s">
        <v>359</v>
      </c>
    </row>
    <row r="122" customFormat="false" ht="75" hidden="false" customHeight="true" outlineLevel="0" collapsed="false">
      <c r="A122" s="2" t="s">
        <v>681</v>
      </c>
      <c r="B122" s="2" t="s">
        <v>559</v>
      </c>
      <c r="C122" s="2" t="s">
        <v>357</v>
      </c>
      <c r="D122" s="7" t="s">
        <v>682</v>
      </c>
      <c r="E122" s="2" t="s">
        <v>359</v>
      </c>
    </row>
    <row r="123" customFormat="false" ht="75" hidden="false" customHeight="true" outlineLevel="0" collapsed="false">
      <c r="A123" s="3" t="s">
        <v>683</v>
      </c>
      <c r="B123" s="3" t="s">
        <v>684</v>
      </c>
      <c r="C123" s="3" t="s">
        <v>357</v>
      </c>
      <c r="D123" s="8" t="s">
        <v>685</v>
      </c>
      <c r="E123" s="3" t="s">
        <v>359</v>
      </c>
    </row>
    <row r="124" customFormat="false" ht="75" hidden="false" customHeight="true" outlineLevel="0" collapsed="false">
      <c r="A124" s="2" t="s">
        <v>686</v>
      </c>
      <c r="B124" s="2" t="s">
        <v>684</v>
      </c>
      <c r="C124" s="2" t="s">
        <v>357</v>
      </c>
      <c r="D124" s="7" t="s">
        <v>687</v>
      </c>
      <c r="E124" s="2" t="s">
        <v>359</v>
      </c>
    </row>
    <row r="125" customFormat="false" ht="75" hidden="false" customHeight="true" outlineLevel="0" collapsed="false">
      <c r="A125" s="3" t="s">
        <v>688</v>
      </c>
      <c r="B125" s="3" t="s">
        <v>689</v>
      </c>
      <c r="C125" s="3" t="s">
        <v>357</v>
      </c>
      <c r="D125" s="8" t="s">
        <v>690</v>
      </c>
      <c r="E125" s="3" t="s">
        <v>359</v>
      </c>
    </row>
    <row r="126" customFormat="false" ht="75" hidden="false" customHeight="true" outlineLevel="0" collapsed="false">
      <c r="A126" s="2" t="s">
        <v>691</v>
      </c>
      <c r="B126" s="2" t="s">
        <v>692</v>
      </c>
      <c r="C126" s="2" t="s">
        <v>357</v>
      </c>
      <c r="D126" s="7" t="s">
        <v>693</v>
      </c>
      <c r="E126" s="2" t="s">
        <v>359</v>
      </c>
    </row>
    <row r="127" customFormat="false" ht="75" hidden="false" customHeight="true" outlineLevel="0" collapsed="false">
      <c r="A127" s="3" t="s">
        <v>694</v>
      </c>
      <c r="B127" s="3" t="s">
        <v>695</v>
      </c>
      <c r="C127" s="3" t="s">
        <v>357</v>
      </c>
      <c r="D127" s="8" t="s">
        <v>696</v>
      </c>
      <c r="E127" s="3" t="s">
        <v>359</v>
      </c>
    </row>
    <row r="128" customFormat="false" ht="75" hidden="false" customHeight="true" outlineLevel="0" collapsed="false">
      <c r="A128" s="2" t="s">
        <v>697</v>
      </c>
      <c r="B128" s="2" t="s">
        <v>698</v>
      </c>
      <c r="C128" s="2" t="s">
        <v>357</v>
      </c>
      <c r="D128" s="7" t="s">
        <v>699</v>
      </c>
      <c r="E128" s="2" t="s">
        <v>359</v>
      </c>
    </row>
    <row r="129" customFormat="false" ht="75" hidden="false" customHeight="true" outlineLevel="0" collapsed="false">
      <c r="A129" s="3" t="s">
        <v>700</v>
      </c>
      <c r="B129" s="3" t="s">
        <v>701</v>
      </c>
      <c r="C129" s="3" t="s">
        <v>357</v>
      </c>
      <c r="D129" s="8" t="s">
        <v>702</v>
      </c>
      <c r="E129" s="3" t="s">
        <v>359</v>
      </c>
    </row>
    <row r="130" customFormat="false" ht="75" hidden="false" customHeight="true" outlineLevel="0" collapsed="false">
      <c r="A130" s="2" t="s">
        <v>703</v>
      </c>
      <c r="B130" s="2" t="s">
        <v>704</v>
      </c>
      <c r="C130" s="2" t="s">
        <v>357</v>
      </c>
      <c r="D130" s="7" t="s">
        <v>705</v>
      </c>
      <c r="E130" s="2" t="s">
        <v>359</v>
      </c>
    </row>
    <row r="131" customFormat="false" ht="75" hidden="false" customHeight="true" outlineLevel="0" collapsed="false">
      <c r="A131" s="3" t="s">
        <v>706</v>
      </c>
      <c r="B131" s="3" t="s">
        <v>707</v>
      </c>
      <c r="C131" s="3" t="s">
        <v>357</v>
      </c>
      <c r="D131" s="8" t="s">
        <v>708</v>
      </c>
      <c r="E131" s="3" t="s">
        <v>359</v>
      </c>
    </row>
    <row r="132" customFormat="false" ht="75" hidden="false" customHeight="true" outlineLevel="0" collapsed="false">
      <c r="A132" s="2" t="s">
        <v>709</v>
      </c>
      <c r="B132" s="2" t="s">
        <v>710</v>
      </c>
      <c r="C132" s="2" t="s">
        <v>357</v>
      </c>
      <c r="D132" s="7" t="s">
        <v>711</v>
      </c>
      <c r="E132" s="2" t="s">
        <v>359</v>
      </c>
    </row>
    <row r="133" customFormat="false" ht="75" hidden="false" customHeight="true" outlineLevel="0" collapsed="false">
      <c r="A133" s="3" t="s">
        <v>712</v>
      </c>
      <c r="B133" s="3" t="s">
        <v>713</v>
      </c>
      <c r="C133" s="3" t="s">
        <v>357</v>
      </c>
      <c r="D133" s="8" t="s">
        <v>714</v>
      </c>
      <c r="E133" s="3" t="s">
        <v>359</v>
      </c>
    </row>
    <row r="134" customFormat="false" ht="75" hidden="false" customHeight="true" outlineLevel="0" collapsed="false">
      <c r="A134" s="2" t="s">
        <v>715</v>
      </c>
      <c r="B134" s="2" t="s">
        <v>716</v>
      </c>
      <c r="C134" s="2" t="s">
        <v>357</v>
      </c>
      <c r="D134" s="7" t="s">
        <v>717</v>
      </c>
      <c r="E134" s="2" t="s">
        <v>359</v>
      </c>
    </row>
    <row r="135" customFormat="false" ht="75" hidden="false" customHeight="true" outlineLevel="0" collapsed="false">
      <c r="A135" s="3" t="s">
        <v>718</v>
      </c>
      <c r="B135" s="3" t="s">
        <v>719</v>
      </c>
      <c r="C135" s="3" t="s">
        <v>357</v>
      </c>
      <c r="D135" s="8" t="s">
        <v>720</v>
      </c>
      <c r="E135" s="3" t="s">
        <v>359</v>
      </c>
    </row>
    <row r="136" customFormat="false" ht="75" hidden="false" customHeight="true" outlineLevel="0" collapsed="false">
      <c r="A136" s="2" t="s">
        <v>721</v>
      </c>
      <c r="B136" s="2" t="s">
        <v>722</v>
      </c>
      <c r="C136" s="2" t="s">
        <v>357</v>
      </c>
      <c r="D136" s="7" t="s">
        <v>723</v>
      </c>
      <c r="E136" s="2" t="s">
        <v>359</v>
      </c>
    </row>
    <row r="137" customFormat="false" ht="75" hidden="false" customHeight="true" outlineLevel="0" collapsed="false">
      <c r="A137" s="3" t="s">
        <v>724</v>
      </c>
      <c r="B137" s="3" t="s">
        <v>684</v>
      </c>
      <c r="C137" s="3" t="s">
        <v>357</v>
      </c>
      <c r="D137" s="8" t="s">
        <v>725</v>
      </c>
      <c r="E137" s="3" t="s">
        <v>359</v>
      </c>
    </row>
    <row r="138" customFormat="false" ht="75" hidden="false" customHeight="true" outlineLevel="0" collapsed="false">
      <c r="A138" s="2" t="s">
        <v>726</v>
      </c>
      <c r="B138" s="2" t="s">
        <v>684</v>
      </c>
      <c r="C138" s="2" t="s">
        <v>357</v>
      </c>
      <c r="D138" s="7" t="s">
        <v>727</v>
      </c>
      <c r="E138" s="2" t="s">
        <v>359</v>
      </c>
    </row>
    <row r="139" customFormat="false" ht="75" hidden="false" customHeight="true" outlineLevel="0" collapsed="false">
      <c r="A139" s="3" t="s">
        <v>728</v>
      </c>
      <c r="B139" s="3" t="s">
        <v>729</v>
      </c>
      <c r="C139" s="3" t="s">
        <v>357</v>
      </c>
      <c r="D139" s="8" t="s">
        <v>730</v>
      </c>
      <c r="E139" s="3" t="s">
        <v>359</v>
      </c>
    </row>
    <row r="140" customFormat="false" ht="75" hidden="false" customHeight="true" outlineLevel="0" collapsed="false">
      <c r="A140" s="2" t="s">
        <v>731</v>
      </c>
      <c r="B140" s="2" t="s">
        <v>716</v>
      </c>
      <c r="C140" s="2" t="s">
        <v>357</v>
      </c>
      <c r="D140" s="7" t="s">
        <v>732</v>
      </c>
      <c r="E140" s="2" t="s">
        <v>359</v>
      </c>
    </row>
    <row r="141" customFormat="false" ht="75" hidden="false" customHeight="true" outlineLevel="0" collapsed="false">
      <c r="A141" s="3" t="s">
        <v>733</v>
      </c>
      <c r="B141" s="3" t="s">
        <v>734</v>
      </c>
      <c r="C141" s="3" t="s">
        <v>357</v>
      </c>
      <c r="D141" s="8" t="s">
        <v>735</v>
      </c>
      <c r="E141" s="3" t="s">
        <v>359</v>
      </c>
    </row>
    <row r="142" customFormat="false" ht="75" hidden="false" customHeight="true" outlineLevel="0" collapsed="false">
      <c r="A142" s="2" t="s">
        <v>736</v>
      </c>
      <c r="B142" s="2" t="s">
        <v>522</v>
      </c>
      <c r="C142" s="2" t="s">
        <v>357</v>
      </c>
      <c r="D142" s="7" t="s">
        <v>737</v>
      </c>
      <c r="E142" s="2" t="s">
        <v>359</v>
      </c>
    </row>
    <row r="143" customFormat="false" ht="75" hidden="false" customHeight="true" outlineLevel="0" collapsed="false">
      <c r="A143" s="3" t="s">
        <v>738</v>
      </c>
      <c r="B143" s="3" t="s">
        <v>739</v>
      </c>
      <c r="C143" s="3" t="s">
        <v>357</v>
      </c>
      <c r="D143" s="8" t="s">
        <v>740</v>
      </c>
      <c r="E143" s="3" t="s">
        <v>359</v>
      </c>
    </row>
    <row r="144" customFormat="false" ht="75" hidden="false" customHeight="true" outlineLevel="0" collapsed="false">
      <c r="A144" s="2" t="s">
        <v>741</v>
      </c>
      <c r="B144" s="2" t="s">
        <v>539</v>
      </c>
      <c r="C144" s="2" t="s">
        <v>357</v>
      </c>
      <c r="D144" s="7" t="s">
        <v>742</v>
      </c>
      <c r="E144" s="2" t="s">
        <v>359</v>
      </c>
    </row>
    <row r="145" customFormat="false" ht="75" hidden="false" customHeight="true" outlineLevel="0" collapsed="false">
      <c r="A145" s="3" t="s">
        <v>743</v>
      </c>
      <c r="B145" s="3" t="s">
        <v>539</v>
      </c>
      <c r="C145" s="3" t="s">
        <v>357</v>
      </c>
      <c r="D145" s="8" t="s">
        <v>744</v>
      </c>
      <c r="E145" s="3" t="s">
        <v>359</v>
      </c>
    </row>
  </sheetData>
  <autoFilter ref="A1:E145"/>
  <hyperlinks>
    <hyperlink ref="D2" r:id="rId1" display="https://www.vanguardngr.com/2026/10/two-vigilantes-killed-three-injured-in-plateau/"/>
    <hyperlink ref="D3" r:id="rId2" display="https://www.christiandaily.com/news/six-christians-slain-over-weekend-in-central-nigeria"/>
    <hyperlink ref="D4" r:id="rId3" display="https://www.christiandaily.com/news/fulani-gunmen-kill-kidnap-christians-in-kaduna-state-nigeria"/>
    <hyperlink ref="D5" r:id="rId4" display="https://eynnews.com/boko-haram-attack-guyaku-gombi/"/>
    <hyperlink ref="D6" r:id="rId5" display="https://newtelegraphng.com/police-probe-benue-school-fire-outbreak/"/>
    <hyperlink ref="D7" r:id="rId6" display="https://www.premiumtimesng.com/news/top-news/916652-catholic-diocese-shuts-schools-hospital-parish-over-repeated-attacks.html"/>
    <hyperlink ref="D8" r:id="rId7" display="https://www.christiandaily.com/news/muslims-burn-home-shop-of-christian-in-pakistan"/>
    <hyperlink ref="D9" r:id="rId8" display="https://www.anandabazar.com/amp/west-bengal/attacks-on-christian-minority-prayer-meetings-over-conversion-allegations-in-west-bengal-dgtl/cid/1718282"/>
    <hyperlink ref="D10" r:id="rId9" display="https://cathnews.com/2026/10/13/hindu-hardliners-vandalise-catholic-church-in-india/"/>
    <hyperlink ref="D11" r:id="rId10" display="https://www.telegraphindia.com/west-bengal/bengal-christian-schools-seek-rss-chief-mohan-bhagwats-intervention-over-attacks-on-churches-pastors/cid/2184157"/>
    <hyperlink ref="D12" r:id="rId11" display="https://persecution.org/2026/10/13/24-south-korean-christians-arrested-at-nepalese-bible-college/"/>
    <hyperlink ref="D13" r:id="rId12" display="https://news.sbs.co.kr/english/article.do?news_id=N1008795832"/>
    <hyperlink ref="D14" r:id="rId13" display="https://moemaka.net/eng/2026/10/october-7-2026-m-cdm-domestic-news/"/>
    <hyperlink ref="D15" r:id="rId14" display="https://burmari.org/2026/10/12/the-burmese-military-fighter-jet-bombs-a-presbyterian-church-in-mindat-chin-state-the-burma-research-institute-calls-on-the-trump-administration-to-determine-that-attacks-on-churches-constitute-crim/"/>
    <hyperlink ref="D16" r:id="rId15" display="https://www.meconcern.org/2026/10/08/algeria-more-interrogations-after-the-arrest-of-12-christians-in-west-algeria/"/>
    <hyperlink ref="D17" r:id="rId16" display="https://www.20minutes.fr/faits_divers/4252107-20261007-vendee-mineurs-profanent-eglise-video-diffusee-reseaux-sociaux-municipalite-porte-plainte"/>
    <hyperlink ref="D18" r:id="rId17" display="https://www.lesoir.be/774921/article/2026/10/05/enquete-ouverte-pour-un-incendie-volontaire-dans-une-eglise"/>
    <hyperlink ref="D19" r:id="rId18" display="https://www.ledauphine.com/faits-divers-justice/2026/10/08/il-tente-d-allumer-un-feu-au-milieu-de-la-cathedrale"/>
    <hyperlink ref="D20" r:id="rId19" display="https://www.laprovinciadicomo.it/stories/premium/lago-e-valli/vandali-nella-chiesa-di-porlezza-o_3967294_11/"/>
    <hyperlink ref="D21" r:id="rId20" display="https://www.am.com.mx/leon/2026/10/06/vandalizan-e-incendian-templo-en-la-laborcita-en-leon-queman-imagenes-religiosas-1852129.html"/>
    <hyperlink ref="D22" r:id="rId21" display="https://sampi.net.br/bauru/noticias/3010393/regional/2026/10/imagem-de-santo-e-destruida-em-novo-caso-de-vandalismo-na-regiao"/>
    <hyperlink ref="D23" r:id="rId22" display="https://toronto.citynews.ca/2026/10/13/toronto-man-charged-arson-israeli-flags-burned-north-york-church/"/>
    <hyperlink ref="D24" r:id="rId23" display="https://www.vanguardngr.com/2026/10/benue-attack-four-year-old-two-others-killed-in-otukpo/"/>
    <hyperlink ref="D25" r:id="rId24" display="https://www.premiumtimesng.com/regional/north-central/916098-nine-die-in-benue-attacks-days-after-otukpo-killings.html"/>
    <hyperlink ref="D26" r:id="rId25" display="https://truthnigeria.com/2026/10/fulani-terrorists-kill-12-christians-in-new-benue-attacks/"/>
    <hyperlink ref="D27" r:id="rId26" display="https://www.thisdaylive.com/2026/10/11/suspected-herdsmen-kill-6-residents-several-others-missing-in-fresh-benue-attacks/"/>
    <hyperlink ref="D28" r:id="rId27" display="https://morningstarnews.org/2026/10/christian-humanitarian-worker-slain-in-northwest-nigeria/"/>
    <hyperlink ref="D29" r:id="rId28" display="https://www.christiandaily.com/news/military-in-nigeria-detains-christian-journalist-rights-advocate"/>
    <hyperlink ref="D30" r:id="rId29" display="https://saharareporters.com/2026/10/15/breaking-nigerian-army-releases-amnesty-international-volunteer-lawrence-zongo-after-10"/>
    <hyperlink ref="D31" r:id="rId30" display="https://truthnigeria.com/2026/10/exclusive-nigerian-christian-villages-erased-as-boko-haram-levels-churches-and-escalates-mass-abductions/"/>
    <hyperlink ref="D32" r:id="rId31" display="https://www.christiandaily.com/news/islamic-terrorists-attack-three-villages-in-northeast-nigeria"/>
    <hyperlink ref="D33" r:id="rId32" display="https://eynnews.com/fresh-attack-on-mussa-raises-alarm-as-abducted-schoolchildren-remain-in-captivity/"/>
    <hyperlink ref="D34" r:id="rId33" display="https://www.etvbharat.com/en/state/pastor-murdered-in-broad-daylight-in-punjab-batala-assailants-on-the-run-enn26100807535"/>
    <hyperlink ref="D35" r:id="rId34" display="https://theprint.in/india/punjab-pastor-stabbed-to-death-in-batala-one-booked/3066090/"/>
    <hyperlink ref="D36" r:id="rId35" display="https://www.worthynews.com/117966-pakistan-christians-demand-justice-after-watchman-killed-2"/>
    <hyperlink ref="D37" r:id="rId36" display="https://www.amarujala.com/video/madhya-pradesh/satna/sensational-religious-conversion-case-in-satna-allegations-of-luring-people-to-join-a-prayer-meeting-police-register-case-under-madhya-pradesh-religious-freedom-act-satna-news-c-1-1-noi1567-4799662-2026-10-05?src=&amp;position=12"/>
    <hyperlink ref="D38" r:id="rId37" display="https://www.amarujala.com/uttar-pradesh/maharajganj/accused-in-conversion-case-sent-to-jail-maharajganj-news-c-7-1-gkp1056-1474414-2026-10-05"/>
    <hyperlink ref="D39" r:id="rId38" display="https://articleeighteen.com/news/24795/"/>
    <hyperlink ref="D40" r:id="rId39" display="https://abc3340.com/news/local/alabama-fire-at-st-john-missionary-baptist-church-under-investigation-in-hanceville-october-2026"/>
    <hyperlink ref="D41" r:id="rId40" display="https://g1.globo.com/sc/santa-catarina/noticia/2026/10/11/video-igreja-pega-fogo-treze-maio.ghtml"/>
    <hyperlink ref="D42" r:id="rId41" display="https://www.oca.org/news/headline-news/prayers-requested-for-all-saints-church-in-meadow-lake-sk-following-fire"/>
    <hyperlink ref="D43" r:id="rId42" display="https://www.cbc.ca/news/canada/saskatchewan/parishioners-mourn-hope-to-rebuild-after-church-burns-down-in-meadow-lake-sask-9.7367422"/>
    <hyperlink ref="D44" r:id="rId43" display="https://www.intoleranceagainstchristians.eu/index.php?id=12&amp;case=12039"/>
    <hyperlink ref="D45" r:id="rId44" display="https://www.wz.de/nrw/weihwasserbecken-mit-kot-beschmiert_aid-156032531"/>
    <hyperlink ref="D46" r:id="rId45" display="https://www.meinbezirk.at/wien/c-regionauten-community/jugendliche-stoeren-messe-mit-allahu-akbar-rufen_a8957706"/>
    <hyperlink ref="D47" r:id="rId46" display="https://www.rbb24.de/panorama/beitrag/2026/10/berlin-kreuzberg-angriffe-jugendliche-geschaeft-inhaber-rollstuhl.html"/>
    <hyperlink ref="D48" r:id="rId47" display="https://www.jta.org/2026/10/14/global/jewish-school-educators-cancel-trip-to-italy-after-italian-education-program-required-participants-to-denounce-genocide-in-gaza"/>
    <hyperlink ref="D49" r:id="rId48" display="https://www.yeswecaan.org/"/>
    <hyperlink ref="D50" r:id="rId49" display="https://www.adl.org/resources/article/october-7-2026-anti-israel-extremism-during-campus-protests"/>
    <hyperlink ref="D51" r:id="rId50" display="https://actualite.cd/2026/10/09/mambasa-deux-civils-tues-dans-une-attaque-des-adf-longela"/>
    <hyperlink ref="D52" r:id="rId51" display="https://www.rp.pl/prawo-karne/art45301761-zabojstwo-w-klasztorze-w-jaroslawiu-nozownik-przyznal-sie-do-winy"/>
    <hyperlink ref="D53" r:id="rId52" display="https://www.excelsior.com.mx/nacional/piden-no-especular-sobre-caso-sacerdote-asesinado-costado-carretera"/>
    <hyperlink ref="D54" r:id="rId53" display="https://tribune.com.pk/story/2631108/another-suspect-arrested-in-saba-murder-case"/>
    <hyperlink ref="D55" r:id="rId54" display="https://www.channelstv.com/2026/10/08/court-remands-suspects-linked-with-killing-of-four-police-officers-others-in-benue/"/>
    <hyperlink ref="D56" r:id="rId55" display="https://www.leconcretinfo.com/2026/10/07/haiti-deux-anciens-parlementaires-cites-dans-les-violences-a-kenscoff/"/>
    <hyperlink ref="D57" r:id="rId56" display="https://www.juno7.ht/rapport-onu-reseaux-politiques-economiques-soutien-gangs-haiti/"/>
    <hyperlink ref="D58" r:id="rId57" display="https://truthnigeria.com/2026/10/eight-survivors-return-from-forest-auschwitz-after-21-die-of-starvation/"/>
    <hyperlink ref="D59" r:id="rId58" display="https://www.opendoors.nl/nieuws/christian-woman-dies-in-eritrean-military-prison/"/>
    <hyperlink ref="D60" r:id="rId59" display="https://www.ucanews.com/news/sri-lankan-church-victims-families-hail-easter-attack-verdict/115459"/>
    <hyperlink ref="D61" r:id="rId60" display="https://persecution.org/2026/10/05/punjab-panel-approves-bill-to-reform-christian-marriage-law/"/>
    <hyperlink ref="D62" r:id="rId61" display="https://www.christiantoday.com/news/christian-teacher-challenges-dismissal-after-sharing-pro-life-views-in-class"/>
    <hyperlink ref="D63" r:id="rId62" display="https://www.christiandaily.com/news/christians-death-sentence-upheld-under-blasphemy-law-in-pakistan"/>
    <hyperlink ref="D64" r:id="rId63" display="https://www.christiandaily.com/news/case-against-alleged-kidnapper-of-christian-girl-restored-in-pakistan"/>
    <hyperlink ref="D65" r:id="rId64" display="https://persecution.org/2026/10/13/chhattisgarhs-anti-conversion-law-challenged-in-court/"/>
    <hyperlink ref="D66" r:id="rId65" display="https://www.forum18.org/archive.php?article_id=3073"/>
    <hyperlink ref="D67" r:id="rId66" display="https://www.forum18.org/archive.php?article_id=3075"/>
    <hyperlink ref="D68" r:id="rId67" display="https://news.detik.com/berita/d-8703016/pria-bawa-golok-bubarkan-ibadah-gkpi-rajeg-jadi-tersangka"/>
    <hyperlink ref="D69" r:id="rId68" display="https://www.bbc.com/news/articles/cr62y3enq62zo"/>
    <hyperlink ref="D70" r:id="rId69" display="https://crimewatch.net/us/pa/lancaster/lancaster-twp-pd/299349/arrests/reisinger-joshua-albert-1-count-18-2710-ethnic-intimidation-f3-and-3-additional"/>
    <hyperlink ref="D71" r:id="rId70" display="https://www.jns.org/news/u-s-news/florida-man-indicted-for-threatening-to-hunt-jews"/>
    <hyperlink ref="D72" r:id="rId71" display="https://www.israelnationalnews.com/news/434292"/>
    <hyperlink ref="D73" r:id="rId72" display="https://chinaaid.org/news/police-in-south-central-china-seal-house-church-order-organizer-detained-15-days/"/>
    <hyperlink ref="D74" r:id="rId73" display="https://persecution.org/2026/10/02/chinese-pastor-detained-for-organizing-illegal-religious-activities/"/>
    <hyperlink ref="D75" r:id="rId74" display="https://www.christiandaily.com/news/christian-woman-in-somalia-beaten-confined-for-converting"/>
    <hyperlink ref="D76" r:id="rId75" display="https://www.barnabasaid.org/us/news/nine-christians-beheaded-by-islamic-state-in-northeastern-d-r-congo/"/>
    <hyperlink ref="D77" r:id="rId76" display="https://persecution.org/2026/10/13/burmese-military-occupying-two-churches-in-kachin-state/"/>
    <hyperlink ref="D78" r:id="rId77" display="https://www.christiandaily.com/news/attacks-in-plateau-state-nigeria-claim-lives-of-12-christians"/>
    <hyperlink ref="D79" r:id="rId78" display="https://www.cbsnews.com/detroit/news/oak-park-man-arrested-after-threats-monroe-catholic-church/"/>
    <hyperlink ref="D80" r:id="rId79" display="https://infos.rtl.lu/news/frontieres/un-cimetiere-profane-une-femme-en-garde-a-vue-800178474"/>
    <hyperlink ref="D81" r:id="rId80" display="https://france3-regions.franceinfo.fr/normandie/seine-maritime/rouen/debut-d-incendie-a-l-eglise-saint-vivien-de-rouen-un-vitrail-de-la-facade-endommage-3417239.html"/>
    <hyperlink ref="D82" r:id="rId81" display="https://persecution.org/2026/10/09/armenian-prisoners-in-azerbaijan-report-restrictions-on-religious-practice/"/>
    <hyperlink ref="D83" r:id="rId82" display="https://truthnigeria.com/2026/10/after-chains-and-starvation-in-rijanas-camps-u-s-charity-steps-in/"/>
    <hyperlink ref="D84" r:id="rId83" display="https://www.amarujala.com/uttar-pradesh/mirzapur/four-arrested-on-charges-of-offering-inducements-for-religious-conversion-mirzapur-news-c-192-1-svns1035-162125-2026-09-29"/>
    <hyperlink ref="D85" r:id="rId84" display="https://www.bhaskar.com/local/uttar-pradesh/mirzapur/news/mirzapur-aharoura-police-arrest-religious-conversion-case-139180625.html"/>
    <hyperlink ref="D86" r:id="rId85" display="https://chinaaid.org/news/chinaaid-raises-health-alarm-for-imprisoned-pastor-wang-yi-calls-for-family-access/"/>
    <hyperlink ref="D87" r:id="rId86" display="https://www.macommune.info/leglise-de-dampierre-sur-le-doubs-cible-dun-cambriolage-une-enquete-en-cours/"/>
    <hyperlink ref="D88" r:id="rId87" display="https://rcmp.ca/en/nl/news/2026/09/4357331"/>
    <hyperlink ref="D89" r:id="rId88" display="https://www.bbc.com/news/articles/c62kzgx725jo"/>
    <hyperlink ref="D90" r:id="rId89" display="https://punchng.com/gov-condemns-fresh-benue-attack-commends-security-men/"/>
    <hyperlink ref="D91" r:id="rId90" display="https://mediawala.in/conversion-case-change-your-religion-your-illness-will-go-away-4-arrested-in-khargone/"/>
    <hyperlink ref="D92" r:id="rId91" display="https://www.thedailystar.net/news/bangladesh/crime-justice/news/crude-bombs-explode-near-christian-sites-dhaka-4030076"/>
    <hyperlink ref="D93" r:id="rId92" display="https://www.fides.org/en/news/77674-AFRICA_MOZAMBIQUE_Violence_and_attacks_continue_in_Cabo_Delgado_province_Bishop_of_Quelimane_calls_for_prayer"/>
    <hyperlink ref="D94" r:id="rId93" display="https://chinaaid.org/news/chinese-authorities-add-new-charge-against-early-rain-preacher-as-case-advances/"/>
    <hyperlink ref="D95" r:id="rId94" display="https://ocpsociety.org/orthodox-bloodshed-in-arsi-five-more-martyred-three-abducted-in-oromia-region-ethiopia/"/>
    <hyperlink ref="D96" r:id="rId95" display="https://borkena.com/ethiopia-geda-commandos-reportedly-kill-dozens-of-ethnic-amharas-in-east-wollega/"/>
    <hyperlink ref="D97" r:id="rId96" display="https://www.forum18.org/archive.php?article_id=3072"/>
    <hyperlink ref="D98" r:id="rId97" display="https://www.christiantoday.com/news/concerns-for-pakistani-teenage-boy-allegedly-forced-into-islam"/>
    <hyperlink ref="D99" r:id="rId98" display="https://www.thisdaylive.com/2026/09/23/curfew-fails-to-stop-fresh-attacks-in-plateau-as-assailants-kill-police-officer-civilians/"/>
    <hyperlink ref="D100" r:id="rId99" display="https://truthnigeria.com/2026/09/the-week-fulani-militia-defy-curfew-to-attack-christian-communities-in-plateau-state/"/>
    <hyperlink ref="D101" r:id="rId100" display="https://www.christiandaily.com/news/more-christians-killed-in-previously-attacked-area-in-nigeria"/>
    <hyperlink ref="D102" r:id="rId101" display="https://securitydigestng.com/2026/09/27/beyond-farmer-herder-clashes-how-armed-groups-criminality-and-misinformation-are-tearing-mangu-apart/"/>
    <hyperlink ref="D103" r:id="rId102" display="https://www.christiandaily.com/news/baptist-pastor-other-christians-killed-in-attacks-in-plateau-state-nigeria"/>
    <hyperlink ref="D104" r:id="rId103" display="https://www.barnabasaid.org/us/news/pastor-shot-dead-on-his-way-to-church-in-plateau-state-nigeria/"/>
    <hyperlink ref="D105" r:id="rId104" display="https://businessday.ng/news/article/security-forces-launch-operation-to-rescue-abducted-farmers-in-niger/"/>
    <hyperlink ref="D106" r:id="rId105" display="https://thesun.ng/kaduna-fear-of-kidnappers-pushes-women-into-family-planning/"/>
    <hyperlink ref="D107" r:id="rId106" display="https://www.dhnet.be/regions/bruxelles/2026/09/21/vandalisee-a-plusieurs-reprises-leglise-sainte-anne-dauderghem-nouvre-plus-au-public-une-eglise-fermee-cest-triste-A6XGI6M345AAJK3AI53OVZ6OU4/"/>
    <hyperlink ref="D108" r:id="rId107" display="https://www.opendoors.de/nachrichten/aktuelle-meldungen/syrien-bombenexplosion-vor-kirche-in-hama"/>
    <hyperlink ref="D109" r:id="rId108" display="https://www.rosenheim24.de/bayern/muenchen/pyro-serie-in-haar-bei-muenchen-boeller-in-kirche-und-wohnungen-geworfen-94495185.html"/>
    <hyperlink ref="D110" r:id="rId109" display="https://www.allgemeine-zeitung.de/lokales/kreis-bergstrasse/lindenfels-bergstrasse/kirche-in-lindenfels-wegen-vandalismus-vorerst-geschlossen-6294460"/>
    <hyperlink ref="D111" r:id="rId110" display="https://www.intoleranceagainstchristians.eu/search-archive/all-cases"/>
    <hyperlink ref="D112" r:id="rId111" display="https://www.tagesschau.de/inland/regional/schleswigholstein/farbanschlag-am-foerdeklinikum-in-flensburg,regionflensburgnews-3368.html"/>
    <hyperlink ref="D113" r:id="rId112" display="https://www.heute.at/s/bibel-influencer-in-wien-verpruegelt-zu-video-gezwungen-120256370"/>
    <hyperlink ref="D114" r:id="rId113" display="https://www.amarujala.com/madhya-pradesh/sidhi-prayer-meeting-conversion-allegation-three-arrested-bahri-2026-09-20"/>
    <hyperlink ref="D115" r:id="rId114" display="https://www.ucanews.com/news/churches-warn-non-christians-against-joining-prayer-services-in-indian-state/115501"/>
    <hyperlink ref="D116" r:id="rId115" display="https://www.barnabasaid.org/us/news/seven-christians-arrested-in-three-separate-incidents-in-madhya-pradesh/"/>
    <hyperlink ref="D117" r:id="rId116" display="https://www.aajtak.in/uttar-pradesh/story/deoria-hindus-being-converted-to-another-religion-in-tent-3-arrested-lcly-strc-2655969-2026-09-29"/>
    <hyperlink ref="D118" r:id="rId117" display="https://www.amarujala.com/uttar-pradesh/agra/four-arrested-over-alleged-illegal-religious-conversion-at-healing-meeting-2026-09-24?src=top-subnav"/>
    <hyperlink ref="D119" r:id="rId118" display="https://chinaaid.org/news/two-early-rain-church-members-released-chinese-police-crackdown-continues/"/>
    <hyperlink ref="D120" r:id="rId119" display="https://chinaaid.org/news/early-rain-member-chen-yunfei-arrested-again-in-southwestern-china/"/>
    <hyperlink ref="D121" r:id="rId120" display="https://www.vomcanada.com/cn-2026-10-01a.htm"/>
    <hyperlink ref="D122" r:id="rId121" display="https://chinaaid.org/news/chinese-officials-raid-house-church-ban-christian-hymns-in-central-china/"/>
    <hyperlink ref="D123" r:id="rId122" display="https://persecution.org/2026/09/22/divided-and-dispossessed-how-sudans-government-targets-the-church/"/>
    <hyperlink ref="D124" r:id="rId123" display="https://persecution.org/2026/09/28/conditions-worsen-for-stateless-rohingya-christians/"/>
    <hyperlink ref="D125" r:id="rId124" display="https://www.middleeasteye.net/live-blog/live-blog-update/israeli-police-reopen-probe-pepper-spray-attack-armenian-boy?topic=War%2520on%2520Iran&amp;nid=448087&amp;fid=558490"/>
    <hyperlink ref="D126" r:id="rId125" display="https://www.cbsnews.com/chicago/news/antisemitic-vandalism-highland-park/"/>
    <hyperlink ref="D127" r:id="rId126" display="https://www.cbsnews.com/newyork/news/brooklyn-rabbi-attacked-borough-park-nypd/"/>
    <hyperlink ref="D128" r:id="rId127" display="https://www.arcamax.com/currentnews/newsheadlines/s-4305351"/>
    <hyperlink ref="D129" r:id="rId128" display="https://www.algemeiner.com/2026/09/22/wave-yom-kippur-incidents-canada-highlights-rising-hostility-toward-jewish-community/"/>
    <hyperlink ref="D130" r:id="rId129" display="https://www.sajr.co.za/herzog-speaks-with-jerusalem-reform-synagogue-leaders-personally-checks-in-with-police/"/>
    <hyperlink ref="D131" r:id="rId130" display="https://abcnews.com/International/wireStory/police-gunman-shouted-antisemitic-threat-opening-fire-ontario-136733330"/>
    <hyperlink ref="D132" r:id="rId131" display="https://timesofsandiego.com/crime/2026/09/24/imperial-beach-vandalism-case-not-guilty-plea-misdemeanor/"/>
    <hyperlink ref="D133" r:id="rId132" display="https://stopthepersecution.org/ahmadi-muslim-stabbed-in-faisalabad-for-his-faith/"/>
    <hyperlink ref="D134" r:id="rId133" display="https://www.pakistanchristianpost.com/head-line-news-details/8645"/>
    <hyperlink ref="D135" r:id="rId134" display="https://www.inclusion.gob.es/en/w/la-seguridad-social-reconocera-como-cotizados-los-periodos-de-actividad-ejercidos-por-los-ministros-de-culto-evangelicos-y-adventistas-antes-de-su-inclusion-en-el-regimen-general"/>
    <hyperlink ref="D136" r:id="rId135" display="https://100noticias.tv/nacionales/149885-san-jeronimo-procesion-masaya-2026/"/>
    <hyperlink ref="D137" r:id="rId136" display="https://persecution.org/2026/09/08/christian-teen-beaten-for-protecting-women-in-pakistan/"/>
    <hyperlink ref="D138" r:id="rId137" display="https://persecution.org/2026/09/15/muslim-father-attempts-to-burn-christian-daughters-alive/"/>
    <hyperlink ref="D139" r:id="rId138" display="https://www.christiantoday.co.in/news/baptist-pastor-shot-dead-in-myanmars-chin-state-responsibility-disputed.html"/>
    <hyperlink ref="D140" r:id="rId139" display="https://www.pakistanchristianpost.com/head-line-news-details/8598"/>
    <hyperlink ref="D141" r:id="rId140" display="https://www.portesouvertes.ch/news/mali-les-taxes-exigees-par-les-djihadistes-menacent-lavenir-de-nombreuses-eglises"/>
    <hyperlink ref="D142" r:id="rId141" display="https://www.opendoors.org.hk/en-US/news/latest/yemen-ministry-leader-arrested/"/>
    <hyperlink ref="D143" r:id="rId142" display="https://www.opendoorsuk.org/news/latest-news/bangladesh-evangelists-beaten/"/>
    <hyperlink ref="D144" r:id="rId143" display="https://www.forum18.org/archive.php?article_id=3071"/>
    <hyperlink ref="D145" r:id="rId144" display="https://www.forum18.org/archive.php?article_id=3069"/>
  </hyperlinks>
  <printOptions headings="false" gridLines="false" gridLinesSet="true" horizontalCentered="false" verticalCentered="false"/>
  <pageMargins left="0.75" right="0.75"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&amp;CCAI | 01–11 October 2026 | Internal review&amp;RPage &amp;P of &amp;N</oddFooter>
  </headerFooter>
  <drawing r:id="rId14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9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0" width="12"/>
    <col collapsed="false" customWidth="true" hidden="false" outlineLevel="0" max="2" min="2" style="0" width="22"/>
    <col collapsed="false" customWidth="true" hidden="false" outlineLevel="0" max="3" min="3" style="0" width="23"/>
    <col collapsed="false" customWidth="true" hidden="false" outlineLevel="0" max="4" min="4" style="0" width="21"/>
    <col collapsed="false" customWidth="true" hidden="false" outlineLevel="0" max="5" min="5" style="0" width="29"/>
    <col collapsed="false" customWidth="true" hidden="false" outlineLevel="0" max="6" min="6" style="0" width="38"/>
    <col collapsed="false" customWidth="true" hidden="false" outlineLevel="0" max="7" min="7" style="0" width="34"/>
    <col collapsed="false" customWidth="true" hidden="false" outlineLevel="0" max="8" min="8" style="0" width="84"/>
    <col collapsed="false" customWidth="true" hidden="false" outlineLevel="0" max="9" min="9" style="0" width="18"/>
  </cols>
  <sheetData>
    <row r="1" customFormat="false" ht="48" hidden="false" customHeight="true" outlineLevel="0" collapsed="false">
      <c r="A1" s="1" t="s">
        <v>745</v>
      </c>
      <c r="B1" s="1" t="s">
        <v>746</v>
      </c>
      <c r="C1" s="1" t="s">
        <v>747</v>
      </c>
      <c r="D1" s="1" t="s">
        <v>748</v>
      </c>
      <c r="E1" s="1" t="s">
        <v>749</v>
      </c>
      <c r="F1" s="1" t="s">
        <v>750</v>
      </c>
      <c r="G1" s="1" t="s">
        <v>751</v>
      </c>
      <c r="H1" s="1" t="s">
        <v>752</v>
      </c>
      <c r="I1" s="1" t="s">
        <v>753</v>
      </c>
    </row>
    <row r="2" customFormat="false" ht="108" hidden="false" customHeight="true" outlineLevel="0" collapsed="false">
      <c r="A2" s="2" t="s">
        <v>754</v>
      </c>
      <c r="B2" s="2" t="s">
        <v>9</v>
      </c>
      <c r="C2" s="2" t="s">
        <v>755</v>
      </c>
      <c r="D2" s="2" t="s">
        <v>756</v>
      </c>
      <c r="E2" s="2" t="s">
        <v>757</v>
      </c>
      <c r="F2" s="2" t="s">
        <v>758</v>
      </c>
      <c r="G2" s="2" t="s">
        <v>759</v>
      </c>
      <c r="H2" s="2" t="s">
        <v>760</v>
      </c>
      <c r="I2" s="2" t="s">
        <v>761</v>
      </c>
    </row>
    <row r="3" customFormat="false" ht="108" hidden="false" customHeight="true" outlineLevel="0" collapsed="false">
      <c r="A3" s="3" t="s">
        <v>762</v>
      </c>
      <c r="B3" s="3" t="s">
        <v>9</v>
      </c>
      <c r="C3" s="3" t="s">
        <v>763</v>
      </c>
      <c r="D3" s="3" t="s">
        <v>756</v>
      </c>
      <c r="E3" s="3" t="s">
        <v>757</v>
      </c>
      <c r="F3" s="3" t="s">
        <v>758</v>
      </c>
      <c r="G3" s="3" t="s">
        <v>759</v>
      </c>
      <c r="H3" s="3" t="s">
        <v>764</v>
      </c>
      <c r="I3" s="3" t="s">
        <v>765</v>
      </c>
    </row>
    <row r="4" customFormat="false" ht="108" hidden="false" customHeight="true" outlineLevel="0" collapsed="false">
      <c r="A4" s="2" t="s">
        <v>766</v>
      </c>
      <c r="B4" s="2" t="s">
        <v>23</v>
      </c>
      <c r="C4" s="2" t="s">
        <v>763</v>
      </c>
      <c r="D4" s="2" t="s">
        <v>756</v>
      </c>
      <c r="E4" s="2" t="s">
        <v>757</v>
      </c>
      <c r="F4" s="2" t="s">
        <v>758</v>
      </c>
      <c r="G4" s="2" t="s">
        <v>759</v>
      </c>
      <c r="H4" s="2" t="s">
        <v>767</v>
      </c>
      <c r="I4" s="2" t="s">
        <v>765</v>
      </c>
    </row>
    <row r="5" customFormat="false" ht="108" hidden="false" customHeight="true" outlineLevel="0" collapsed="false">
      <c r="A5" s="3" t="s">
        <v>768</v>
      </c>
      <c r="B5" s="3" t="s">
        <v>23</v>
      </c>
      <c r="C5" s="3" t="s">
        <v>763</v>
      </c>
      <c r="D5" s="3" t="s">
        <v>756</v>
      </c>
      <c r="E5" s="3" t="s">
        <v>757</v>
      </c>
      <c r="F5" s="3" t="s">
        <v>758</v>
      </c>
      <c r="G5" s="3" t="s">
        <v>759</v>
      </c>
      <c r="H5" s="3" t="s">
        <v>769</v>
      </c>
      <c r="I5" s="3" t="s">
        <v>765</v>
      </c>
    </row>
    <row r="6" customFormat="false" ht="108" hidden="false" customHeight="true" outlineLevel="0" collapsed="false">
      <c r="A6" s="2" t="s">
        <v>770</v>
      </c>
      <c r="B6" s="2" t="s">
        <v>30</v>
      </c>
      <c r="C6" s="2" t="s">
        <v>763</v>
      </c>
      <c r="D6" s="2" t="s">
        <v>756</v>
      </c>
      <c r="E6" s="2" t="s">
        <v>757</v>
      </c>
      <c r="F6" s="2" t="s">
        <v>758</v>
      </c>
      <c r="G6" s="2" t="s">
        <v>759</v>
      </c>
      <c r="H6" s="2" t="s">
        <v>771</v>
      </c>
      <c r="I6" s="2" t="s">
        <v>765</v>
      </c>
    </row>
    <row r="7" customFormat="false" ht="108" hidden="false" customHeight="true" outlineLevel="0" collapsed="false">
      <c r="A7" s="3" t="s">
        <v>772</v>
      </c>
      <c r="B7" s="3" t="s">
        <v>36</v>
      </c>
      <c r="C7" s="3" t="s">
        <v>773</v>
      </c>
      <c r="D7" s="3" t="s">
        <v>756</v>
      </c>
      <c r="E7" s="3" t="s">
        <v>757</v>
      </c>
      <c r="F7" s="3" t="s">
        <v>758</v>
      </c>
      <c r="G7" s="3" t="s">
        <v>759</v>
      </c>
      <c r="H7" s="3" t="s">
        <v>774</v>
      </c>
      <c r="I7" s="3" t="s">
        <v>765</v>
      </c>
    </row>
    <row r="8" customFormat="false" ht="108" hidden="false" customHeight="true" outlineLevel="0" collapsed="false">
      <c r="A8" s="2" t="s">
        <v>775</v>
      </c>
      <c r="B8" s="2" t="s">
        <v>30</v>
      </c>
      <c r="C8" s="2" t="s">
        <v>773</v>
      </c>
      <c r="D8" s="2" t="s">
        <v>756</v>
      </c>
      <c r="E8" s="2" t="s">
        <v>757</v>
      </c>
      <c r="F8" s="2" t="s">
        <v>758</v>
      </c>
      <c r="G8" s="2" t="s">
        <v>759</v>
      </c>
      <c r="H8" s="2" t="s">
        <v>776</v>
      </c>
      <c r="I8" s="2" t="s">
        <v>765</v>
      </c>
    </row>
    <row r="9" customFormat="false" ht="108" hidden="false" customHeight="true" outlineLevel="0" collapsed="false">
      <c r="A9" s="3" t="s">
        <v>777</v>
      </c>
      <c r="B9" s="3" t="s">
        <v>48</v>
      </c>
      <c r="C9" s="3" t="s">
        <v>773</v>
      </c>
      <c r="D9" s="3" t="s">
        <v>756</v>
      </c>
      <c r="E9" s="3" t="s">
        <v>778</v>
      </c>
      <c r="F9" s="3" t="s">
        <v>758</v>
      </c>
      <c r="G9" s="3" t="s">
        <v>759</v>
      </c>
      <c r="H9" s="3" t="s">
        <v>779</v>
      </c>
      <c r="I9" s="3" t="s">
        <v>765</v>
      </c>
    </row>
    <row r="10" customFormat="false" ht="108" hidden="false" customHeight="true" outlineLevel="0" collapsed="false">
      <c r="A10" s="2" t="s">
        <v>780</v>
      </c>
      <c r="B10" s="2" t="s">
        <v>55</v>
      </c>
      <c r="C10" s="2" t="s">
        <v>781</v>
      </c>
      <c r="D10" s="2" t="s">
        <v>756</v>
      </c>
      <c r="E10" s="2" t="s">
        <v>782</v>
      </c>
      <c r="F10" s="2" t="s">
        <v>758</v>
      </c>
      <c r="G10" s="2" t="s">
        <v>759</v>
      </c>
      <c r="H10" s="2" t="s">
        <v>783</v>
      </c>
      <c r="I10" s="2" t="s">
        <v>761</v>
      </c>
    </row>
    <row r="11" customFormat="false" ht="108" hidden="false" customHeight="true" outlineLevel="0" collapsed="false">
      <c r="A11" s="3" t="s">
        <v>784</v>
      </c>
      <c r="B11" s="3" t="s">
        <v>48</v>
      </c>
      <c r="C11" s="3" t="s">
        <v>773</v>
      </c>
      <c r="D11" s="3" t="s">
        <v>756</v>
      </c>
      <c r="E11" s="3" t="s">
        <v>757</v>
      </c>
      <c r="F11" s="3" t="s">
        <v>758</v>
      </c>
      <c r="G11" s="3" t="s">
        <v>759</v>
      </c>
      <c r="H11" s="3" t="s">
        <v>785</v>
      </c>
      <c r="I11" s="3" t="s">
        <v>765</v>
      </c>
    </row>
    <row r="12" customFormat="false" ht="108" hidden="false" customHeight="true" outlineLevel="0" collapsed="false">
      <c r="A12" s="2" t="s">
        <v>786</v>
      </c>
      <c r="B12" s="2" t="s">
        <v>68</v>
      </c>
      <c r="C12" s="2" t="s">
        <v>787</v>
      </c>
      <c r="D12" s="2" t="s">
        <v>756</v>
      </c>
      <c r="E12" s="2" t="s">
        <v>757</v>
      </c>
      <c r="F12" s="2" t="s">
        <v>758</v>
      </c>
      <c r="G12" s="2" t="s">
        <v>788</v>
      </c>
      <c r="H12" s="2" t="s">
        <v>789</v>
      </c>
      <c r="I12" s="2" t="s">
        <v>765</v>
      </c>
    </row>
    <row r="13" customFormat="false" ht="108" hidden="false" customHeight="true" outlineLevel="0" collapsed="false">
      <c r="A13" s="3" t="s">
        <v>790</v>
      </c>
      <c r="B13" s="3" t="s">
        <v>73</v>
      </c>
      <c r="C13" s="3" t="s">
        <v>791</v>
      </c>
      <c r="D13" s="3" t="s">
        <v>756</v>
      </c>
      <c r="E13" s="3" t="s">
        <v>757</v>
      </c>
      <c r="F13" s="3" t="s">
        <v>758</v>
      </c>
      <c r="G13" s="3" t="s">
        <v>759</v>
      </c>
      <c r="H13" s="3" t="s">
        <v>792</v>
      </c>
      <c r="I13" s="3" t="s">
        <v>765</v>
      </c>
    </row>
    <row r="14" customFormat="false" ht="108" hidden="false" customHeight="true" outlineLevel="0" collapsed="false">
      <c r="A14" s="2" t="s">
        <v>793</v>
      </c>
      <c r="B14" s="2" t="s">
        <v>68</v>
      </c>
      <c r="C14" s="2" t="s">
        <v>794</v>
      </c>
      <c r="D14" s="2" t="s">
        <v>756</v>
      </c>
      <c r="E14" s="2" t="s">
        <v>757</v>
      </c>
      <c r="F14" s="2" t="s">
        <v>758</v>
      </c>
      <c r="G14" s="2" t="s">
        <v>795</v>
      </c>
      <c r="H14" s="2" t="s">
        <v>796</v>
      </c>
      <c r="I14" s="2" t="s">
        <v>761</v>
      </c>
    </row>
    <row r="15" customFormat="false" ht="108" hidden="false" customHeight="true" outlineLevel="0" collapsed="false">
      <c r="A15" s="3" t="s">
        <v>797</v>
      </c>
      <c r="B15" s="3" t="s">
        <v>86</v>
      </c>
      <c r="C15" s="3" t="s">
        <v>781</v>
      </c>
      <c r="D15" s="3" t="s">
        <v>756</v>
      </c>
      <c r="E15" s="3" t="s">
        <v>757</v>
      </c>
      <c r="F15" s="3" t="s">
        <v>758</v>
      </c>
      <c r="G15" s="3" t="s">
        <v>759</v>
      </c>
      <c r="H15" s="3" t="s">
        <v>798</v>
      </c>
      <c r="I15" s="3" t="s">
        <v>761</v>
      </c>
    </row>
    <row r="16" customFormat="false" ht="108" hidden="false" customHeight="true" outlineLevel="0" collapsed="false">
      <c r="A16" s="2" t="s">
        <v>799</v>
      </c>
      <c r="B16" s="2" t="s">
        <v>93</v>
      </c>
      <c r="C16" s="2" t="s">
        <v>763</v>
      </c>
      <c r="D16" s="2" t="s">
        <v>756</v>
      </c>
      <c r="E16" s="2" t="s">
        <v>800</v>
      </c>
      <c r="F16" s="2" t="s">
        <v>758</v>
      </c>
      <c r="G16" s="2" t="s">
        <v>759</v>
      </c>
      <c r="H16" s="2" t="s">
        <v>801</v>
      </c>
      <c r="I16" s="2" t="s">
        <v>765</v>
      </c>
    </row>
    <row r="17" customFormat="false" ht="108" hidden="false" customHeight="true" outlineLevel="0" collapsed="false">
      <c r="A17" s="3" t="s">
        <v>802</v>
      </c>
      <c r="B17" s="3" t="s">
        <v>68</v>
      </c>
      <c r="C17" s="3" t="s">
        <v>803</v>
      </c>
      <c r="D17" s="3" t="s">
        <v>756</v>
      </c>
      <c r="E17" s="3" t="s">
        <v>778</v>
      </c>
      <c r="F17" s="3" t="s">
        <v>758</v>
      </c>
      <c r="G17" s="3" t="s">
        <v>759</v>
      </c>
      <c r="H17" s="3" t="s">
        <v>804</v>
      </c>
      <c r="I17" s="3" t="s">
        <v>765</v>
      </c>
    </row>
    <row r="18" customFormat="false" ht="108" hidden="false" customHeight="true" outlineLevel="0" collapsed="false">
      <c r="A18" s="2" t="s">
        <v>805</v>
      </c>
      <c r="B18" s="2" t="s">
        <v>9</v>
      </c>
      <c r="C18" s="2" t="s">
        <v>791</v>
      </c>
      <c r="D18" s="2" t="s">
        <v>756</v>
      </c>
      <c r="E18" s="2" t="s">
        <v>757</v>
      </c>
      <c r="F18" s="2" t="s">
        <v>758</v>
      </c>
      <c r="G18" s="2" t="s">
        <v>759</v>
      </c>
      <c r="H18" s="2" t="s">
        <v>806</v>
      </c>
      <c r="I18" s="2" t="s">
        <v>765</v>
      </c>
    </row>
    <row r="19" customFormat="false" ht="108" hidden="false" customHeight="true" outlineLevel="0" collapsed="false">
      <c r="A19" s="3" t="s">
        <v>807</v>
      </c>
      <c r="B19" s="3" t="s">
        <v>9</v>
      </c>
      <c r="C19" s="3" t="s">
        <v>763</v>
      </c>
      <c r="D19" s="3" t="s">
        <v>756</v>
      </c>
      <c r="E19" s="3" t="s">
        <v>757</v>
      </c>
      <c r="F19" s="3" t="s">
        <v>758</v>
      </c>
      <c r="G19" s="3" t="s">
        <v>759</v>
      </c>
      <c r="H19" s="3" t="s">
        <v>808</v>
      </c>
      <c r="I19" s="3" t="s">
        <v>765</v>
      </c>
    </row>
    <row r="20" customFormat="false" ht="108" hidden="false" customHeight="true" outlineLevel="0" collapsed="false">
      <c r="A20" s="2" t="s">
        <v>809</v>
      </c>
      <c r="B20" s="2" t="s">
        <v>73</v>
      </c>
      <c r="C20" s="2" t="s">
        <v>810</v>
      </c>
      <c r="D20" s="2" t="s">
        <v>756</v>
      </c>
      <c r="E20" s="2" t="s">
        <v>811</v>
      </c>
      <c r="F20" s="2" t="s">
        <v>758</v>
      </c>
      <c r="G20" s="2" t="s">
        <v>812</v>
      </c>
      <c r="H20" s="2" t="s">
        <v>813</v>
      </c>
      <c r="I20" s="2" t="s">
        <v>765</v>
      </c>
    </row>
    <row r="21" customFormat="false" ht="108" hidden="false" customHeight="true" outlineLevel="0" collapsed="false">
      <c r="A21" s="3" t="s">
        <v>814</v>
      </c>
      <c r="B21" s="3" t="s">
        <v>48</v>
      </c>
      <c r="C21" s="3" t="s">
        <v>791</v>
      </c>
      <c r="D21" s="3" t="s">
        <v>756</v>
      </c>
      <c r="E21" s="3" t="s">
        <v>815</v>
      </c>
      <c r="F21" s="3" t="s">
        <v>758</v>
      </c>
      <c r="G21" s="3" t="s">
        <v>759</v>
      </c>
      <c r="H21" s="3" t="s">
        <v>816</v>
      </c>
      <c r="I21" s="3" t="s">
        <v>765</v>
      </c>
    </row>
    <row r="22" customFormat="false" ht="108" hidden="false" customHeight="true" outlineLevel="0" collapsed="false">
      <c r="A22" s="2" t="s">
        <v>817</v>
      </c>
      <c r="B22" s="2" t="s">
        <v>30</v>
      </c>
      <c r="C22" s="2" t="s">
        <v>763</v>
      </c>
      <c r="D22" s="2" t="s">
        <v>756</v>
      </c>
      <c r="E22" s="2" t="s">
        <v>757</v>
      </c>
      <c r="F22" s="2" t="s">
        <v>758</v>
      </c>
      <c r="G22" s="2" t="s">
        <v>759</v>
      </c>
      <c r="H22" s="2" t="s">
        <v>818</v>
      </c>
      <c r="I22" s="2" t="s">
        <v>765</v>
      </c>
    </row>
    <row r="23" customFormat="false" ht="108" hidden="false" customHeight="true" outlineLevel="0" collapsed="false">
      <c r="A23" s="3" t="s">
        <v>819</v>
      </c>
      <c r="B23" s="3" t="s">
        <v>93</v>
      </c>
      <c r="C23" s="3" t="s">
        <v>820</v>
      </c>
      <c r="D23" s="3" t="s">
        <v>756</v>
      </c>
      <c r="E23" s="3" t="s">
        <v>811</v>
      </c>
      <c r="F23" s="3" t="s">
        <v>758</v>
      </c>
      <c r="G23" s="3" t="s">
        <v>821</v>
      </c>
      <c r="H23" s="3" t="s">
        <v>822</v>
      </c>
      <c r="I23" s="3" t="s">
        <v>765</v>
      </c>
    </row>
    <row r="24" customFormat="false" ht="108" hidden="false" customHeight="true" outlineLevel="0" collapsed="false">
      <c r="A24" s="2" t="s">
        <v>823</v>
      </c>
      <c r="B24" s="2" t="s">
        <v>30</v>
      </c>
      <c r="C24" s="2" t="s">
        <v>773</v>
      </c>
      <c r="D24" s="2" t="s">
        <v>756</v>
      </c>
      <c r="E24" s="2" t="s">
        <v>757</v>
      </c>
      <c r="F24" s="2" t="s">
        <v>758</v>
      </c>
      <c r="G24" s="2" t="s">
        <v>759</v>
      </c>
      <c r="H24" s="2" t="s">
        <v>824</v>
      </c>
      <c r="I24" s="2" t="s">
        <v>765</v>
      </c>
    </row>
    <row r="25" customFormat="false" ht="108" hidden="false" customHeight="true" outlineLevel="0" collapsed="false">
      <c r="A25" s="3" t="s">
        <v>825</v>
      </c>
      <c r="B25" s="3" t="s">
        <v>68</v>
      </c>
      <c r="C25" s="3" t="s">
        <v>773</v>
      </c>
      <c r="D25" s="3" t="s">
        <v>756</v>
      </c>
      <c r="E25" s="3" t="s">
        <v>757</v>
      </c>
      <c r="F25" s="3" t="s">
        <v>758</v>
      </c>
      <c r="G25" s="3" t="s">
        <v>759</v>
      </c>
      <c r="H25" s="3" t="s">
        <v>826</v>
      </c>
      <c r="I25" s="3" t="s">
        <v>765</v>
      </c>
    </row>
    <row r="26" customFormat="false" ht="108" hidden="false" customHeight="true" outlineLevel="0" collapsed="false">
      <c r="A26" s="2" t="s">
        <v>827</v>
      </c>
      <c r="B26" s="2" t="s">
        <v>151</v>
      </c>
      <c r="C26" s="2" t="s">
        <v>781</v>
      </c>
      <c r="D26" s="2" t="s">
        <v>756</v>
      </c>
      <c r="E26" s="2" t="s">
        <v>828</v>
      </c>
      <c r="F26" s="2" t="s">
        <v>758</v>
      </c>
      <c r="G26" s="2" t="s">
        <v>759</v>
      </c>
      <c r="H26" s="2" t="s">
        <v>829</v>
      </c>
      <c r="I26" s="2" t="s">
        <v>765</v>
      </c>
    </row>
    <row r="27" customFormat="false" ht="108" hidden="false" customHeight="true" outlineLevel="0" collapsed="false">
      <c r="A27" s="3" t="s">
        <v>830</v>
      </c>
      <c r="B27" s="3" t="s">
        <v>151</v>
      </c>
      <c r="C27" s="3" t="s">
        <v>831</v>
      </c>
      <c r="D27" s="3" t="s">
        <v>756</v>
      </c>
      <c r="E27" s="3" t="s">
        <v>757</v>
      </c>
      <c r="F27" s="3" t="s">
        <v>758</v>
      </c>
      <c r="G27" s="3" t="s">
        <v>759</v>
      </c>
      <c r="H27" s="3" t="s">
        <v>832</v>
      </c>
      <c r="I27" s="3" t="s">
        <v>833</v>
      </c>
    </row>
    <row r="28" customFormat="false" ht="108" hidden="false" customHeight="true" outlineLevel="0" collapsed="false">
      <c r="A28" s="2" t="s">
        <v>332</v>
      </c>
      <c r="B28" s="2" t="s">
        <v>68</v>
      </c>
      <c r="C28" s="2" t="s">
        <v>834</v>
      </c>
      <c r="D28" s="2" t="s">
        <v>756</v>
      </c>
      <c r="E28" s="2" t="s">
        <v>757</v>
      </c>
      <c r="F28" s="2" t="s">
        <v>758</v>
      </c>
      <c r="G28" s="2" t="s">
        <v>759</v>
      </c>
      <c r="H28" s="2" t="s">
        <v>835</v>
      </c>
      <c r="I28" s="2" t="s">
        <v>833</v>
      </c>
    </row>
    <row r="29" customFormat="false" ht="108" hidden="false" customHeight="true" outlineLevel="0" collapsed="false">
      <c r="A29" s="3" t="s">
        <v>836</v>
      </c>
      <c r="B29" s="3" t="s">
        <v>36</v>
      </c>
      <c r="C29" s="3" t="s">
        <v>773</v>
      </c>
      <c r="D29" s="3" t="s">
        <v>756</v>
      </c>
      <c r="E29" s="3" t="s">
        <v>757</v>
      </c>
      <c r="F29" s="3" t="s">
        <v>758</v>
      </c>
      <c r="G29" s="3" t="s">
        <v>759</v>
      </c>
      <c r="H29" s="3" t="s">
        <v>837</v>
      </c>
      <c r="I29" s="3" t="s">
        <v>765</v>
      </c>
    </row>
    <row r="30" customFormat="false" ht="108" hidden="false" customHeight="true" outlineLevel="0" collapsed="false">
      <c r="A30" s="2" t="s">
        <v>838</v>
      </c>
      <c r="B30" s="2" t="s">
        <v>30</v>
      </c>
      <c r="C30" s="2" t="s">
        <v>781</v>
      </c>
      <c r="D30" s="2" t="s">
        <v>756</v>
      </c>
      <c r="E30" s="2" t="s">
        <v>757</v>
      </c>
      <c r="F30" s="2" t="s">
        <v>758</v>
      </c>
      <c r="G30" s="2" t="s">
        <v>759</v>
      </c>
      <c r="H30" s="2" t="s">
        <v>839</v>
      </c>
      <c r="I30" s="2" t="s">
        <v>765</v>
      </c>
    </row>
    <row r="31" customFormat="false" ht="108" hidden="false" customHeight="true" outlineLevel="0" collapsed="false">
      <c r="A31" s="3" t="s">
        <v>840</v>
      </c>
      <c r="B31" s="3" t="s">
        <v>93</v>
      </c>
      <c r="C31" s="3" t="s">
        <v>841</v>
      </c>
      <c r="D31" s="3" t="s">
        <v>756</v>
      </c>
      <c r="E31" s="3" t="s">
        <v>757</v>
      </c>
      <c r="F31" s="3" t="s">
        <v>758</v>
      </c>
      <c r="G31" s="3" t="s">
        <v>759</v>
      </c>
      <c r="H31" s="3" t="s">
        <v>842</v>
      </c>
      <c r="I31" s="3" t="s">
        <v>761</v>
      </c>
    </row>
    <row r="32" customFormat="false" ht="108" hidden="false" customHeight="true" outlineLevel="0" collapsed="false">
      <c r="A32" s="2" t="s">
        <v>843</v>
      </c>
      <c r="B32" s="2" t="s">
        <v>844</v>
      </c>
      <c r="C32" s="2" t="s">
        <v>845</v>
      </c>
      <c r="D32" s="2" t="s">
        <v>756</v>
      </c>
      <c r="E32" s="2" t="s">
        <v>757</v>
      </c>
      <c r="F32" s="2" t="s">
        <v>846</v>
      </c>
      <c r="G32" s="2" t="s">
        <v>759</v>
      </c>
      <c r="H32" s="2" t="s">
        <v>847</v>
      </c>
      <c r="I32" s="2" t="s">
        <v>765</v>
      </c>
    </row>
    <row r="33" customFormat="false" ht="108" hidden="false" customHeight="true" outlineLevel="0" collapsed="false">
      <c r="A33" s="3" t="s">
        <v>848</v>
      </c>
      <c r="B33" s="3" t="s">
        <v>849</v>
      </c>
      <c r="C33" s="3" t="s">
        <v>850</v>
      </c>
      <c r="D33" s="3" t="s">
        <v>756</v>
      </c>
      <c r="E33" s="3" t="s">
        <v>757</v>
      </c>
      <c r="F33" s="3" t="s">
        <v>846</v>
      </c>
      <c r="G33" s="3" t="s">
        <v>759</v>
      </c>
      <c r="H33" s="3" t="s">
        <v>851</v>
      </c>
      <c r="I33" s="3" t="s">
        <v>761</v>
      </c>
    </row>
    <row r="34" customFormat="false" ht="108" hidden="false" customHeight="true" outlineLevel="0" collapsed="false">
      <c r="A34" s="2" t="s">
        <v>852</v>
      </c>
      <c r="B34" s="2" t="s">
        <v>55</v>
      </c>
      <c r="C34" s="2" t="s">
        <v>781</v>
      </c>
      <c r="D34" s="2" t="s">
        <v>756</v>
      </c>
      <c r="E34" s="2" t="s">
        <v>757</v>
      </c>
      <c r="F34" s="2" t="s">
        <v>758</v>
      </c>
      <c r="G34" s="2" t="s">
        <v>759</v>
      </c>
      <c r="H34" s="2" t="s">
        <v>853</v>
      </c>
      <c r="I34" s="2" t="s">
        <v>765</v>
      </c>
    </row>
    <row r="35" customFormat="false" ht="108" hidden="false" customHeight="true" outlineLevel="0" collapsed="false">
      <c r="A35" s="3" t="s">
        <v>854</v>
      </c>
      <c r="B35" s="3" t="s">
        <v>855</v>
      </c>
      <c r="C35" s="3" t="s">
        <v>810</v>
      </c>
      <c r="D35" s="3" t="s">
        <v>756</v>
      </c>
      <c r="E35" s="3" t="s">
        <v>757</v>
      </c>
      <c r="F35" s="3" t="s">
        <v>846</v>
      </c>
      <c r="G35" s="3" t="s">
        <v>759</v>
      </c>
      <c r="H35" s="3" t="s">
        <v>856</v>
      </c>
      <c r="I35" s="3" t="s">
        <v>765</v>
      </c>
    </row>
    <row r="36" customFormat="false" ht="108" hidden="false" customHeight="true" outlineLevel="0" collapsed="false">
      <c r="A36" s="2" t="s">
        <v>857</v>
      </c>
      <c r="B36" s="2" t="s">
        <v>48</v>
      </c>
      <c r="C36" s="2" t="s">
        <v>858</v>
      </c>
      <c r="D36" s="2" t="s">
        <v>756</v>
      </c>
      <c r="E36" s="2" t="s">
        <v>757</v>
      </c>
      <c r="F36" s="2" t="s">
        <v>758</v>
      </c>
      <c r="G36" s="2" t="s">
        <v>759</v>
      </c>
      <c r="H36" s="2" t="s">
        <v>859</v>
      </c>
      <c r="I36" s="2" t="s">
        <v>761</v>
      </c>
    </row>
    <row r="37" customFormat="false" ht="108" hidden="false" customHeight="true" outlineLevel="0" collapsed="false">
      <c r="A37" s="3" t="s">
        <v>860</v>
      </c>
      <c r="B37" s="3" t="s">
        <v>232</v>
      </c>
      <c r="C37" s="3" t="s">
        <v>861</v>
      </c>
      <c r="D37" s="3" t="s">
        <v>756</v>
      </c>
      <c r="E37" s="3" t="s">
        <v>757</v>
      </c>
      <c r="F37" s="3" t="s">
        <v>758</v>
      </c>
      <c r="G37" s="3" t="s">
        <v>759</v>
      </c>
      <c r="H37" s="3" t="s">
        <v>862</v>
      </c>
      <c r="I37" s="3" t="s">
        <v>765</v>
      </c>
    </row>
    <row r="38" customFormat="false" ht="108" hidden="false" customHeight="true" outlineLevel="0" collapsed="false">
      <c r="A38" s="2" t="s">
        <v>863</v>
      </c>
      <c r="B38" s="2" t="s">
        <v>864</v>
      </c>
      <c r="C38" s="2" t="s">
        <v>810</v>
      </c>
      <c r="D38" s="2" t="s">
        <v>756</v>
      </c>
      <c r="E38" s="2" t="s">
        <v>757</v>
      </c>
      <c r="F38" s="2" t="s">
        <v>846</v>
      </c>
      <c r="G38" s="2" t="s">
        <v>759</v>
      </c>
      <c r="H38" s="2" t="s">
        <v>865</v>
      </c>
      <c r="I38" s="2" t="s">
        <v>765</v>
      </c>
    </row>
    <row r="39" customFormat="false" ht="108" hidden="false" customHeight="true" outlineLevel="0" collapsed="false">
      <c r="A39" s="3" t="s">
        <v>866</v>
      </c>
      <c r="B39" s="3" t="s">
        <v>867</v>
      </c>
      <c r="C39" s="3" t="s">
        <v>810</v>
      </c>
      <c r="D39" s="3" t="s">
        <v>756</v>
      </c>
      <c r="E39" s="3" t="s">
        <v>757</v>
      </c>
      <c r="F39" s="3" t="s">
        <v>846</v>
      </c>
      <c r="G39" s="3" t="s">
        <v>759</v>
      </c>
      <c r="H39" s="3" t="s">
        <v>868</v>
      </c>
      <c r="I39" s="3" t="s">
        <v>765</v>
      </c>
    </row>
    <row r="40" customFormat="false" ht="108" hidden="false" customHeight="true" outlineLevel="0" collapsed="false">
      <c r="A40" s="2" t="s">
        <v>869</v>
      </c>
      <c r="B40" s="2" t="s">
        <v>870</v>
      </c>
      <c r="C40" s="2" t="s">
        <v>773</v>
      </c>
      <c r="D40" s="2" t="s">
        <v>756</v>
      </c>
      <c r="E40" s="2" t="s">
        <v>757</v>
      </c>
      <c r="F40" s="2" t="s">
        <v>846</v>
      </c>
      <c r="G40" s="2" t="s">
        <v>759</v>
      </c>
      <c r="H40" s="2" t="s">
        <v>871</v>
      </c>
      <c r="I40" s="2" t="s">
        <v>765</v>
      </c>
    </row>
    <row r="41" customFormat="false" ht="108" hidden="false" customHeight="true" outlineLevel="0" collapsed="false">
      <c r="A41" s="3" t="s">
        <v>872</v>
      </c>
      <c r="B41" s="3" t="s">
        <v>93</v>
      </c>
      <c r="C41" s="3" t="s">
        <v>858</v>
      </c>
      <c r="D41" s="3" t="s">
        <v>756</v>
      </c>
      <c r="E41" s="3" t="s">
        <v>873</v>
      </c>
      <c r="F41" s="3" t="s">
        <v>758</v>
      </c>
      <c r="G41" s="3" t="s">
        <v>759</v>
      </c>
      <c r="H41" s="3" t="s">
        <v>874</v>
      </c>
      <c r="I41" s="3" t="s">
        <v>765</v>
      </c>
    </row>
    <row r="42" customFormat="false" ht="108" hidden="false" customHeight="true" outlineLevel="0" collapsed="false">
      <c r="A42" s="2" t="s">
        <v>875</v>
      </c>
      <c r="B42" s="2" t="s">
        <v>55</v>
      </c>
      <c r="C42" s="2" t="s">
        <v>876</v>
      </c>
      <c r="D42" s="2" t="s">
        <v>756</v>
      </c>
      <c r="E42" s="2" t="s">
        <v>877</v>
      </c>
      <c r="F42" s="2" t="s">
        <v>758</v>
      </c>
      <c r="G42" s="2" t="s">
        <v>759</v>
      </c>
      <c r="H42" s="2" t="s">
        <v>878</v>
      </c>
      <c r="I42" s="2" t="s">
        <v>765</v>
      </c>
    </row>
    <row r="43" customFormat="false" ht="108" hidden="false" customHeight="true" outlineLevel="0" collapsed="false">
      <c r="A43" s="3" t="s">
        <v>879</v>
      </c>
      <c r="B43" s="3" t="s">
        <v>880</v>
      </c>
      <c r="C43" s="3" t="s">
        <v>881</v>
      </c>
      <c r="D43" s="3" t="s">
        <v>756</v>
      </c>
      <c r="E43" s="3" t="s">
        <v>882</v>
      </c>
      <c r="F43" s="3" t="s">
        <v>846</v>
      </c>
      <c r="G43" s="3" t="s">
        <v>759</v>
      </c>
      <c r="H43" s="3" t="s">
        <v>883</v>
      </c>
      <c r="I43" s="3" t="s">
        <v>761</v>
      </c>
    </row>
    <row r="44" customFormat="false" ht="108" hidden="false" customHeight="true" outlineLevel="0" collapsed="false">
      <c r="A44" s="2" t="s">
        <v>884</v>
      </c>
      <c r="B44" s="2" t="s">
        <v>885</v>
      </c>
      <c r="C44" s="2" t="s">
        <v>886</v>
      </c>
      <c r="D44" s="2" t="s">
        <v>756</v>
      </c>
      <c r="E44" s="2" t="s">
        <v>757</v>
      </c>
      <c r="F44" s="2" t="s">
        <v>846</v>
      </c>
      <c r="G44" s="2" t="s">
        <v>759</v>
      </c>
      <c r="H44" s="2" t="s">
        <v>887</v>
      </c>
      <c r="I44" s="2" t="s">
        <v>765</v>
      </c>
    </row>
    <row r="45" customFormat="false" ht="108" hidden="false" customHeight="true" outlineLevel="0" collapsed="false">
      <c r="A45" s="3" t="s">
        <v>336</v>
      </c>
      <c r="B45" s="3" t="s">
        <v>244</v>
      </c>
      <c r="C45" s="3" t="s">
        <v>820</v>
      </c>
      <c r="D45" s="3" t="s">
        <v>756</v>
      </c>
      <c r="E45" s="3" t="s">
        <v>757</v>
      </c>
      <c r="F45" s="3" t="s">
        <v>888</v>
      </c>
      <c r="G45" s="3" t="s">
        <v>759</v>
      </c>
      <c r="H45" s="3" t="s">
        <v>889</v>
      </c>
      <c r="I45" s="3" t="s">
        <v>765</v>
      </c>
    </row>
    <row r="46" customFormat="false" ht="108" hidden="false" customHeight="true" outlineLevel="0" collapsed="false">
      <c r="A46" s="2" t="s">
        <v>890</v>
      </c>
      <c r="B46" s="2" t="s">
        <v>207</v>
      </c>
      <c r="C46" s="2" t="s">
        <v>891</v>
      </c>
      <c r="D46" s="2" t="s">
        <v>756</v>
      </c>
      <c r="E46" s="2" t="s">
        <v>757</v>
      </c>
      <c r="F46" s="2" t="s">
        <v>758</v>
      </c>
      <c r="G46" s="2" t="s">
        <v>759</v>
      </c>
      <c r="H46" s="2" t="s">
        <v>892</v>
      </c>
      <c r="I46" s="2" t="s">
        <v>765</v>
      </c>
    </row>
    <row r="47" customFormat="false" ht="108" hidden="false" customHeight="true" outlineLevel="0" collapsed="false">
      <c r="A47" s="3" t="s">
        <v>893</v>
      </c>
      <c r="B47" s="3" t="s">
        <v>214</v>
      </c>
      <c r="C47" s="3" t="s">
        <v>894</v>
      </c>
      <c r="D47" s="3" t="s">
        <v>756</v>
      </c>
      <c r="E47" s="3" t="s">
        <v>757</v>
      </c>
      <c r="F47" s="3" t="s">
        <v>758</v>
      </c>
      <c r="G47" s="3" t="s">
        <v>759</v>
      </c>
      <c r="H47" s="3" t="s">
        <v>895</v>
      </c>
      <c r="I47" s="3" t="s">
        <v>765</v>
      </c>
    </row>
    <row r="48" customFormat="false" ht="108" hidden="false" customHeight="true" outlineLevel="0" collapsed="false">
      <c r="A48" s="2" t="s">
        <v>896</v>
      </c>
      <c r="B48" s="2" t="s">
        <v>214</v>
      </c>
      <c r="C48" s="2" t="s">
        <v>894</v>
      </c>
      <c r="D48" s="2" t="s">
        <v>756</v>
      </c>
      <c r="E48" s="2" t="s">
        <v>757</v>
      </c>
      <c r="F48" s="2" t="s">
        <v>758</v>
      </c>
      <c r="G48" s="2" t="s">
        <v>759</v>
      </c>
      <c r="H48" s="2" t="s">
        <v>897</v>
      </c>
      <c r="I48" s="2" t="s">
        <v>765</v>
      </c>
    </row>
    <row r="49" customFormat="false" ht="108" hidden="false" customHeight="true" outlineLevel="0" collapsed="false">
      <c r="A49" s="3" t="s">
        <v>898</v>
      </c>
      <c r="B49" s="3" t="s">
        <v>214</v>
      </c>
      <c r="C49" s="3" t="s">
        <v>894</v>
      </c>
      <c r="D49" s="3" t="s">
        <v>756</v>
      </c>
      <c r="E49" s="3" t="s">
        <v>757</v>
      </c>
      <c r="F49" s="3" t="s">
        <v>758</v>
      </c>
      <c r="G49" s="3" t="s">
        <v>759</v>
      </c>
      <c r="H49" s="3" t="s">
        <v>899</v>
      </c>
      <c r="I49" s="3" t="s">
        <v>765</v>
      </c>
    </row>
    <row r="50" customFormat="false" ht="108" hidden="false" customHeight="true" outlineLevel="0" collapsed="false">
      <c r="A50" s="2" t="s">
        <v>900</v>
      </c>
      <c r="B50" s="2" t="s">
        <v>214</v>
      </c>
      <c r="C50" s="2" t="s">
        <v>894</v>
      </c>
      <c r="D50" s="2" t="s">
        <v>756</v>
      </c>
      <c r="E50" s="2" t="s">
        <v>757</v>
      </c>
      <c r="F50" s="2" t="s">
        <v>758</v>
      </c>
      <c r="G50" s="2" t="s">
        <v>759</v>
      </c>
      <c r="H50" s="2" t="s">
        <v>901</v>
      </c>
      <c r="I50" s="2" t="s">
        <v>765</v>
      </c>
    </row>
    <row r="51" customFormat="false" ht="108" hidden="false" customHeight="true" outlineLevel="0" collapsed="false">
      <c r="A51" s="3" t="s">
        <v>902</v>
      </c>
      <c r="B51" s="3" t="s">
        <v>225</v>
      </c>
      <c r="C51" s="3" t="s">
        <v>903</v>
      </c>
      <c r="D51" s="3" t="s">
        <v>756</v>
      </c>
      <c r="E51" s="3" t="s">
        <v>757</v>
      </c>
      <c r="F51" s="3" t="s">
        <v>758</v>
      </c>
      <c r="G51" s="3" t="s">
        <v>759</v>
      </c>
      <c r="H51" s="3" t="s">
        <v>904</v>
      </c>
      <c r="I51" s="3" t="s">
        <v>765</v>
      </c>
    </row>
    <row r="52" customFormat="false" ht="108" hidden="false" customHeight="true" outlineLevel="0" collapsed="false">
      <c r="A52" s="2" t="s">
        <v>905</v>
      </c>
      <c r="B52" s="2" t="s">
        <v>906</v>
      </c>
      <c r="C52" s="2" t="s">
        <v>907</v>
      </c>
      <c r="D52" s="2" t="s">
        <v>756</v>
      </c>
      <c r="E52" s="2" t="s">
        <v>757</v>
      </c>
      <c r="F52" s="2" t="s">
        <v>846</v>
      </c>
      <c r="G52" s="2" t="s">
        <v>759</v>
      </c>
      <c r="H52" s="2" t="s">
        <v>908</v>
      </c>
      <c r="I52" s="2" t="s">
        <v>761</v>
      </c>
    </row>
    <row r="53" customFormat="false" ht="108" hidden="false" customHeight="true" outlineLevel="0" collapsed="false">
      <c r="A53" s="3" t="s">
        <v>909</v>
      </c>
      <c r="B53" s="3" t="s">
        <v>910</v>
      </c>
      <c r="C53" s="3" t="s">
        <v>911</v>
      </c>
      <c r="D53" s="3" t="s">
        <v>756</v>
      </c>
      <c r="E53" s="3" t="s">
        <v>757</v>
      </c>
      <c r="F53" s="3" t="s">
        <v>846</v>
      </c>
      <c r="G53" s="3" t="s">
        <v>759</v>
      </c>
      <c r="H53" s="3" t="s">
        <v>912</v>
      </c>
      <c r="I53" s="3" t="s">
        <v>765</v>
      </c>
    </row>
    <row r="54" customFormat="false" ht="108" hidden="false" customHeight="true" outlineLevel="0" collapsed="false">
      <c r="A54" s="2" t="s">
        <v>913</v>
      </c>
      <c r="B54" s="2" t="s">
        <v>151</v>
      </c>
      <c r="C54" s="2" t="s">
        <v>773</v>
      </c>
      <c r="D54" s="2" t="s">
        <v>756</v>
      </c>
      <c r="E54" s="2" t="s">
        <v>757</v>
      </c>
      <c r="F54" s="2" t="s">
        <v>758</v>
      </c>
      <c r="G54" s="2" t="s">
        <v>759</v>
      </c>
      <c r="H54" s="2" t="s">
        <v>914</v>
      </c>
      <c r="I54" s="2" t="s">
        <v>765</v>
      </c>
    </row>
    <row r="55" customFormat="false" ht="108" hidden="false" customHeight="true" outlineLevel="0" collapsed="false">
      <c r="A55" s="3" t="s">
        <v>915</v>
      </c>
      <c r="B55" s="3" t="s">
        <v>916</v>
      </c>
      <c r="C55" s="3" t="s">
        <v>773</v>
      </c>
      <c r="D55" s="3" t="s">
        <v>756</v>
      </c>
      <c r="E55" s="3" t="s">
        <v>757</v>
      </c>
      <c r="F55" s="3" t="s">
        <v>846</v>
      </c>
      <c r="G55" s="3" t="s">
        <v>759</v>
      </c>
      <c r="H55" s="3" t="s">
        <v>917</v>
      </c>
      <c r="I55" s="3" t="s">
        <v>765</v>
      </c>
    </row>
    <row r="56" customFormat="false" ht="108" hidden="false" customHeight="true" outlineLevel="0" collapsed="false">
      <c r="A56" s="2" t="s">
        <v>918</v>
      </c>
      <c r="B56" s="2" t="s">
        <v>919</v>
      </c>
      <c r="C56" s="2" t="s">
        <v>920</v>
      </c>
      <c r="D56" s="2" t="s">
        <v>756</v>
      </c>
      <c r="E56" s="2" t="s">
        <v>757</v>
      </c>
      <c r="F56" s="2" t="s">
        <v>846</v>
      </c>
      <c r="G56" s="2" t="s">
        <v>759</v>
      </c>
      <c r="H56" s="2" t="s">
        <v>921</v>
      </c>
      <c r="I56" s="2" t="s">
        <v>761</v>
      </c>
    </row>
    <row r="57" customFormat="false" ht="108" hidden="false" customHeight="true" outlineLevel="0" collapsed="false">
      <c r="A57" s="3" t="s">
        <v>922</v>
      </c>
      <c r="B57" s="3" t="s">
        <v>923</v>
      </c>
      <c r="C57" s="3" t="s">
        <v>924</v>
      </c>
      <c r="D57" s="3" t="s">
        <v>756</v>
      </c>
      <c r="E57" s="3" t="s">
        <v>757</v>
      </c>
      <c r="F57" s="3" t="s">
        <v>925</v>
      </c>
      <c r="G57" s="3" t="s">
        <v>759</v>
      </c>
      <c r="H57" s="3" t="s">
        <v>926</v>
      </c>
      <c r="I57" s="3" t="s">
        <v>765</v>
      </c>
    </row>
    <row r="58" customFormat="false" ht="108" hidden="false" customHeight="true" outlineLevel="0" collapsed="false">
      <c r="A58" s="2" t="s">
        <v>927</v>
      </c>
      <c r="B58" s="2" t="s">
        <v>928</v>
      </c>
      <c r="C58" s="2" t="s">
        <v>929</v>
      </c>
      <c r="D58" s="2" t="s">
        <v>756</v>
      </c>
      <c r="E58" s="2" t="s">
        <v>757</v>
      </c>
      <c r="F58" s="2" t="s">
        <v>925</v>
      </c>
      <c r="G58" s="2" t="s">
        <v>759</v>
      </c>
      <c r="H58" s="2" t="s">
        <v>930</v>
      </c>
      <c r="I58" s="2" t="s">
        <v>765</v>
      </c>
    </row>
    <row r="59" customFormat="false" ht="108" hidden="false" customHeight="true" outlineLevel="0" collapsed="false">
      <c r="A59" s="3" t="s">
        <v>931</v>
      </c>
      <c r="B59" s="3" t="s">
        <v>932</v>
      </c>
      <c r="C59" s="3" t="s">
        <v>933</v>
      </c>
      <c r="D59" s="3" t="s">
        <v>756</v>
      </c>
      <c r="E59" s="3" t="s">
        <v>757</v>
      </c>
      <c r="F59" s="3" t="s">
        <v>925</v>
      </c>
      <c r="G59" s="3" t="s">
        <v>759</v>
      </c>
      <c r="H59" s="3" t="s">
        <v>934</v>
      </c>
      <c r="I59" s="3" t="s">
        <v>765</v>
      </c>
    </row>
    <row r="60" customFormat="false" ht="108" hidden="false" customHeight="true" outlineLevel="0" collapsed="false">
      <c r="A60" s="2" t="s">
        <v>935</v>
      </c>
      <c r="B60" s="2" t="s">
        <v>936</v>
      </c>
      <c r="C60" s="2" t="s">
        <v>937</v>
      </c>
      <c r="D60" s="2" t="s">
        <v>756</v>
      </c>
      <c r="E60" s="2" t="s">
        <v>757</v>
      </c>
      <c r="F60" s="2" t="s">
        <v>925</v>
      </c>
      <c r="G60" s="2" t="s">
        <v>759</v>
      </c>
      <c r="H60" s="2" t="s">
        <v>938</v>
      </c>
      <c r="I60" s="2" t="s">
        <v>765</v>
      </c>
    </row>
    <row r="61" customFormat="false" ht="108" hidden="false" customHeight="true" outlineLevel="0" collapsed="false">
      <c r="A61" s="3" t="s">
        <v>939</v>
      </c>
      <c r="B61" s="3" t="s">
        <v>940</v>
      </c>
      <c r="C61" s="3" t="s">
        <v>941</v>
      </c>
      <c r="D61" s="3" t="s">
        <v>756</v>
      </c>
      <c r="E61" s="3" t="s">
        <v>757</v>
      </c>
      <c r="F61" s="3" t="s">
        <v>925</v>
      </c>
      <c r="G61" s="3" t="s">
        <v>759</v>
      </c>
      <c r="H61" s="3" t="s">
        <v>942</v>
      </c>
      <c r="I61" s="3" t="s">
        <v>761</v>
      </c>
    </row>
    <row r="62" customFormat="false" ht="108" hidden="false" customHeight="true" outlineLevel="0" collapsed="false">
      <c r="A62" s="2" t="s">
        <v>943</v>
      </c>
      <c r="B62" s="2" t="s">
        <v>944</v>
      </c>
      <c r="C62" s="2" t="s">
        <v>945</v>
      </c>
      <c r="D62" s="2" t="s">
        <v>756</v>
      </c>
      <c r="E62" s="2" t="s">
        <v>757</v>
      </c>
      <c r="F62" s="2" t="s">
        <v>925</v>
      </c>
      <c r="G62" s="2" t="s">
        <v>759</v>
      </c>
      <c r="H62" s="2" t="s">
        <v>946</v>
      </c>
      <c r="I62" s="2" t="s">
        <v>765</v>
      </c>
    </row>
    <row r="63" customFormat="false" ht="108" hidden="false" customHeight="true" outlineLevel="0" collapsed="false">
      <c r="A63" s="3" t="s">
        <v>947</v>
      </c>
      <c r="B63" s="3" t="s">
        <v>948</v>
      </c>
      <c r="C63" s="3" t="s">
        <v>949</v>
      </c>
      <c r="D63" s="3" t="s">
        <v>756</v>
      </c>
      <c r="E63" s="3" t="s">
        <v>757</v>
      </c>
      <c r="F63" s="3" t="s">
        <v>925</v>
      </c>
      <c r="G63" s="3" t="s">
        <v>759</v>
      </c>
      <c r="H63" s="3" t="s">
        <v>950</v>
      </c>
      <c r="I63" s="3" t="s">
        <v>765</v>
      </c>
    </row>
    <row r="64" customFormat="false" ht="108" hidden="false" customHeight="true" outlineLevel="0" collapsed="false">
      <c r="A64" s="2" t="s">
        <v>951</v>
      </c>
      <c r="B64" s="2" t="s">
        <v>952</v>
      </c>
      <c r="C64" s="2" t="s">
        <v>953</v>
      </c>
      <c r="D64" s="2" t="s">
        <v>756</v>
      </c>
      <c r="E64" s="2" t="s">
        <v>757</v>
      </c>
      <c r="F64" s="2" t="s">
        <v>925</v>
      </c>
      <c r="G64" s="2" t="s">
        <v>759</v>
      </c>
      <c r="H64" s="2" t="s">
        <v>954</v>
      </c>
      <c r="I64" s="2" t="s">
        <v>765</v>
      </c>
    </row>
    <row r="65" customFormat="false" ht="108" hidden="false" customHeight="true" outlineLevel="0" collapsed="false">
      <c r="A65" s="3" t="s">
        <v>955</v>
      </c>
      <c r="B65" s="3" t="s">
        <v>956</v>
      </c>
      <c r="C65" s="3" t="s">
        <v>810</v>
      </c>
      <c r="D65" s="3" t="s">
        <v>756</v>
      </c>
      <c r="E65" s="3" t="s">
        <v>757</v>
      </c>
      <c r="F65" s="3" t="s">
        <v>925</v>
      </c>
      <c r="G65" s="3" t="s">
        <v>759</v>
      </c>
      <c r="H65" s="3" t="s">
        <v>957</v>
      </c>
      <c r="I65" s="3" t="s">
        <v>765</v>
      </c>
    </row>
    <row r="66" customFormat="false" ht="108" hidden="false" customHeight="true" outlineLevel="0" collapsed="false">
      <c r="A66" s="2" t="s">
        <v>958</v>
      </c>
      <c r="B66" s="2" t="s">
        <v>959</v>
      </c>
      <c r="C66" s="2" t="s">
        <v>960</v>
      </c>
      <c r="D66" s="2" t="s">
        <v>756</v>
      </c>
      <c r="E66" s="2" t="s">
        <v>757</v>
      </c>
      <c r="F66" s="2" t="s">
        <v>925</v>
      </c>
      <c r="G66" s="2" t="s">
        <v>759</v>
      </c>
      <c r="H66" s="2" t="s">
        <v>961</v>
      </c>
      <c r="I66" s="2" t="s">
        <v>765</v>
      </c>
    </row>
    <row r="67" customFormat="false" ht="108" hidden="false" customHeight="true" outlineLevel="0" collapsed="false">
      <c r="A67" s="3" t="s">
        <v>962</v>
      </c>
      <c r="B67" s="3" t="s">
        <v>963</v>
      </c>
      <c r="C67" s="3" t="s">
        <v>964</v>
      </c>
      <c r="D67" s="3" t="s">
        <v>756</v>
      </c>
      <c r="E67" s="3" t="s">
        <v>757</v>
      </c>
      <c r="F67" s="3" t="s">
        <v>925</v>
      </c>
      <c r="G67" s="3" t="s">
        <v>759</v>
      </c>
      <c r="H67" s="3" t="s">
        <v>965</v>
      </c>
      <c r="I67" s="3" t="s">
        <v>765</v>
      </c>
    </row>
    <row r="68" customFormat="false" ht="108" hidden="false" customHeight="true" outlineLevel="0" collapsed="false">
      <c r="A68" s="2" t="s">
        <v>966</v>
      </c>
      <c r="B68" s="2" t="s">
        <v>967</v>
      </c>
      <c r="C68" s="2" t="s">
        <v>968</v>
      </c>
      <c r="D68" s="2" t="s">
        <v>756</v>
      </c>
      <c r="E68" s="2" t="s">
        <v>757</v>
      </c>
      <c r="F68" s="2" t="s">
        <v>925</v>
      </c>
      <c r="G68" s="2" t="s">
        <v>759</v>
      </c>
      <c r="H68" s="2" t="s">
        <v>969</v>
      </c>
      <c r="I68" s="2" t="s">
        <v>765</v>
      </c>
    </row>
    <row r="69" customFormat="false" ht="108" hidden="false" customHeight="true" outlineLevel="0" collapsed="false">
      <c r="A69" s="3" t="s">
        <v>970</v>
      </c>
      <c r="B69" s="3" t="s">
        <v>971</v>
      </c>
      <c r="C69" s="3" t="s">
        <v>972</v>
      </c>
      <c r="D69" s="3" t="s">
        <v>756</v>
      </c>
      <c r="E69" s="3" t="s">
        <v>757</v>
      </c>
      <c r="F69" s="3" t="s">
        <v>925</v>
      </c>
      <c r="G69" s="3" t="s">
        <v>759</v>
      </c>
      <c r="H69" s="3" t="s">
        <v>973</v>
      </c>
      <c r="I69" s="3" t="s">
        <v>765</v>
      </c>
    </row>
    <row r="70" customFormat="false" ht="108" hidden="false" customHeight="true" outlineLevel="0" collapsed="false">
      <c r="A70" s="2" t="s">
        <v>974</v>
      </c>
      <c r="B70" s="2" t="s">
        <v>975</v>
      </c>
      <c r="C70" s="2" t="s">
        <v>976</v>
      </c>
      <c r="D70" s="2" t="s">
        <v>756</v>
      </c>
      <c r="E70" s="2" t="s">
        <v>757</v>
      </c>
      <c r="F70" s="2" t="s">
        <v>925</v>
      </c>
      <c r="G70" s="2" t="s">
        <v>759</v>
      </c>
      <c r="H70" s="2" t="s">
        <v>977</v>
      </c>
      <c r="I70" s="2" t="s">
        <v>765</v>
      </c>
    </row>
    <row r="71" customFormat="false" ht="108" hidden="false" customHeight="true" outlineLevel="0" collapsed="false">
      <c r="A71" s="3" t="s">
        <v>978</v>
      </c>
      <c r="B71" s="3" t="s">
        <v>979</v>
      </c>
      <c r="C71" s="3" t="s">
        <v>980</v>
      </c>
      <c r="D71" s="3" t="s">
        <v>756</v>
      </c>
      <c r="E71" s="3" t="s">
        <v>757</v>
      </c>
      <c r="F71" s="3" t="s">
        <v>925</v>
      </c>
      <c r="G71" s="3" t="s">
        <v>759</v>
      </c>
      <c r="H71" s="3" t="s">
        <v>981</v>
      </c>
      <c r="I71" s="3" t="s">
        <v>765</v>
      </c>
    </row>
    <row r="72" customFormat="false" ht="108" hidden="false" customHeight="true" outlineLevel="0" collapsed="false">
      <c r="A72" s="2" t="s">
        <v>982</v>
      </c>
      <c r="B72" s="2" t="s">
        <v>983</v>
      </c>
      <c r="C72" s="2" t="s">
        <v>984</v>
      </c>
      <c r="D72" s="2" t="s">
        <v>756</v>
      </c>
      <c r="E72" s="2" t="s">
        <v>757</v>
      </c>
      <c r="F72" s="2" t="s">
        <v>925</v>
      </c>
      <c r="G72" s="2" t="s">
        <v>759</v>
      </c>
      <c r="H72" s="2" t="s">
        <v>985</v>
      </c>
      <c r="I72" s="2" t="s">
        <v>765</v>
      </c>
    </row>
    <row r="73" customFormat="false" ht="108" hidden="false" customHeight="true" outlineLevel="0" collapsed="false">
      <c r="A73" s="3" t="s">
        <v>986</v>
      </c>
      <c r="B73" s="3" t="s">
        <v>987</v>
      </c>
      <c r="C73" s="3" t="s">
        <v>988</v>
      </c>
      <c r="D73" s="3" t="s">
        <v>756</v>
      </c>
      <c r="E73" s="3" t="s">
        <v>757</v>
      </c>
      <c r="F73" s="3" t="s">
        <v>925</v>
      </c>
      <c r="G73" s="3" t="s">
        <v>759</v>
      </c>
      <c r="H73" s="3" t="s">
        <v>989</v>
      </c>
      <c r="I73" s="3" t="s">
        <v>765</v>
      </c>
    </row>
    <row r="74" customFormat="false" ht="108" hidden="false" customHeight="true" outlineLevel="0" collapsed="false">
      <c r="A74" s="2" t="s">
        <v>990</v>
      </c>
      <c r="B74" s="2" t="s">
        <v>991</v>
      </c>
      <c r="C74" s="2" t="s">
        <v>992</v>
      </c>
      <c r="D74" s="2" t="s">
        <v>756</v>
      </c>
      <c r="E74" s="2" t="s">
        <v>757</v>
      </c>
      <c r="F74" s="2" t="s">
        <v>925</v>
      </c>
      <c r="G74" s="2" t="s">
        <v>759</v>
      </c>
      <c r="H74" s="2" t="s">
        <v>993</v>
      </c>
      <c r="I74" s="2" t="s">
        <v>765</v>
      </c>
    </row>
    <row r="75" customFormat="false" ht="108" hidden="false" customHeight="true" outlineLevel="0" collapsed="false">
      <c r="A75" s="3" t="s">
        <v>994</v>
      </c>
      <c r="B75" s="3" t="s">
        <v>995</v>
      </c>
      <c r="C75" s="3" t="s">
        <v>996</v>
      </c>
      <c r="D75" s="3" t="s">
        <v>756</v>
      </c>
      <c r="E75" s="3" t="s">
        <v>757</v>
      </c>
      <c r="F75" s="3" t="s">
        <v>925</v>
      </c>
      <c r="G75" s="3" t="s">
        <v>759</v>
      </c>
      <c r="H75" s="3" t="s">
        <v>997</v>
      </c>
      <c r="I75" s="3" t="s">
        <v>765</v>
      </c>
    </row>
    <row r="76" customFormat="false" ht="108" hidden="false" customHeight="true" outlineLevel="0" collapsed="false">
      <c r="A76" s="2" t="s">
        <v>998</v>
      </c>
      <c r="B76" s="2" t="s">
        <v>999</v>
      </c>
      <c r="C76" s="2" t="s">
        <v>1000</v>
      </c>
      <c r="D76" s="2" t="s">
        <v>756</v>
      </c>
      <c r="E76" s="2" t="s">
        <v>757</v>
      </c>
      <c r="F76" s="2" t="s">
        <v>925</v>
      </c>
      <c r="G76" s="2" t="s">
        <v>759</v>
      </c>
      <c r="H76" s="2" t="s">
        <v>1001</v>
      </c>
      <c r="I76" s="2" t="s">
        <v>765</v>
      </c>
    </row>
    <row r="77" customFormat="false" ht="108" hidden="false" customHeight="true" outlineLevel="0" collapsed="false">
      <c r="A77" s="3" t="s">
        <v>1002</v>
      </c>
      <c r="B77" s="3" t="s">
        <v>1003</v>
      </c>
      <c r="C77" s="3" t="s">
        <v>791</v>
      </c>
      <c r="D77" s="3" t="s">
        <v>756</v>
      </c>
      <c r="E77" s="3" t="s">
        <v>757</v>
      </c>
      <c r="F77" s="3" t="s">
        <v>925</v>
      </c>
      <c r="G77" s="3" t="s">
        <v>759</v>
      </c>
      <c r="H77" s="3" t="s">
        <v>1004</v>
      </c>
      <c r="I77" s="3" t="s">
        <v>765</v>
      </c>
    </row>
    <row r="78" customFormat="false" ht="108" hidden="false" customHeight="true" outlineLevel="0" collapsed="false">
      <c r="A78" s="2" t="s">
        <v>1005</v>
      </c>
      <c r="B78" s="2" t="s">
        <v>1006</v>
      </c>
      <c r="C78" s="2" t="s">
        <v>1007</v>
      </c>
      <c r="D78" s="2" t="s">
        <v>756</v>
      </c>
      <c r="E78" s="2" t="s">
        <v>757</v>
      </c>
      <c r="F78" s="2" t="s">
        <v>925</v>
      </c>
      <c r="G78" s="2" t="s">
        <v>759</v>
      </c>
      <c r="H78" s="2" t="s">
        <v>1008</v>
      </c>
      <c r="I78" s="2" t="s">
        <v>765</v>
      </c>
    </row>
    <row r="79" customFormat="false" ht="108" hidden="false" customHeight="true" outlineLevel="0" collapsed="false">
      <c r="A79" s="3" t="s">
        <v>1009</v>
      </c>
      <c r="B79" s="3" t="s">
        <v>1010</v>
      </c>
      <c r="C79" s="3" t="s">
        <v>773</v>
      </c>
      <c r="D79" s="3" t="s">
        <v>756</v>
      </c>
      <c r="E79" s="3" t="s">
        <v>757</v>
      </c>
      <c r="F79" s="3" t="s">
        <v>925</v>
      </c>
      <c r="G79" s="3" t="s">
        <v>759</v>
      </c>
      <c r="H79" s="3" t="s">
        <v>1011</v>
      </c>
      <c r="I79" s="3" t="s">
        <v>765</v>
      </c>
    </row>
    <row r="80" customFormat="false" ht="108" hidden="false" customHeight="true" outlineLevel="0" collapsed="false">
      <c r="A80" s="2" t="s">
        <v>1012</v>
      </c>
      <c r="B80" s="2" t="s">
        <v>1013</v>
      </c>
      <c r="C80" s="2" t="s">
        <v>791</v>
      </c>
      <c r="D80" s="2" t="s">
        <v>756</v>
      </c>
      <c r="E80" s="2" t="s">
        <v>757</v>
      </c>
      <c r="F80" s="2" t="s">
        <v>925</v>
      </c>
      <c r="G80" s="2" t="s">
        <v>759</v>
      </c>
      <c r="H80" s="2" t="s">
        <v>1014</v>
      </c>
      <c r="I80" s="2" t="s">
        <v>765</v>
      </c>
    </row>
    <row r="81" customFormat="false" ht="108" hidden="false" customHeight="true" outlineLevel="0" collapsed="false">
      <c r="A81" s="3" t="s">
        <v>1015</v>
      </c>
      <c r="B81" s="3" t="s">
        <v>1016</v>
      </c>
      <c r="C81" s="3" t="s">
        <v>810</v>
      </c>
      <c r="D81" s="3" t="s">
        <v>756</v>
      </c>
      <c r="E81" s="3" t="s">
        <v>757</v>
      </c>
      <c r="F81" s="3" t="s">
        <v>925</v>
      </c>
      <c r="G81" s="3" t="s">
        <v>759</v>
      </c>
      <c r="H81" s="3" t="s">
        <v>1017</v>
      </c>
      <c r="I81" s="3" t="s">
        <v>765</v>
      </c>
    </row>
    <row r="82" customFormat="false" ht="108" hidden="false" customHeight="true" outlineLevel="0" collapsed="false">
      <c r="A82" s="2" t="s">
        <v>1018</v>
      </c>
      <c r="B82" s="2" t="s">
        <v>1019</v>
      </c>
      <c r="C82" s="2" t="s">
        <v>781</v>
      </c>
      <c r="D82" s="2" t="s">
        <v>756</v>
      </c>
      <c r="E82" s="2" t="s">
        <v>757</v>
      </c>
      <c r="F82" s="2" t="s">
        <v>925</v>
      </c>
      <c r="G82" s="2" t="s">
        <v>759</v>
      </c>
      <c r="H82" s="2" t="s">
        <v>1020</v>
      </c>
      <c r="I82" s="2" t="s">
        <v>765</v>
      </c>
    </row>
    <row r="83" customFormat="false" ht="108" hidden="false" customHeight="true" outlineLevel="0" collapsed="false">
      <c r="A83" s="3" t="s">
        <v>1021</v>
      </c>
      <c r="B83" s="3" t="s">
        <v>1022</v>
      </c>
      <c r="C83" s="3" t="s">
        <v>791</v>
      </c>
      <c r="D83" s="3" t="s">
        <v>756</v>
      </c>
      <c r="E83" s="3" t="s">
        <v>757</v>
      </c>
      <c r="F83" s="3" t="s">
        <v>925</v>
      </c>
      <c r="G83" s="3" t="s">
        <v>759</v>
      </c>
      <c r="H83" s="3" t="s">
        <v>1023</v>
      </c>
      <c r="I83" s="3" t="s">
        <v>765</v>
      </c>
    </row>
    <row r="84" customFormat="false" ht="108" hidden="false" customHeight="true" outlineLevel="0" collapsed="false">
      <c r="A84" s="2" t="s">
        <v>1024</v>
      </c>
      <c r="B84" s="2" t="s">
        <v>1025</v>
      </c>
      <c r="C84" s="2" t="s">
        <v>1026</v>
      </c>
      <c r="D84" s="2" t="s">
        <v>756</v>
      </c>
      <c r="E84" s="2" t="s">
        <v>757</v>
      </c>
      <c r="F84" s="2" t="s">
        <v>925</v>
      </c>
      <c r="G84" s="2" t="s">
        <v>759</v>
      </c>
      <c r="H84" s="2" t="s">
        <v>1027</v>
      </c>
      <c r="I84" s="2" t="s">
        <v>765</v>
      </c>
    </row>
    <row r="85" customFormat="false" ht="108" hidden="false" customHeight="true" outlineLevel="0" collapsed="false">
      <c r="A85" s="3" t="s">
        <v>1028</v>
      </c>
      <c r="B85" s="3" t="s">
        <v>1029</v>
      </c>
      <c r="C85" s="3" t="s">
        <v>1030</v>
      </c>
      <c r="D85" s="3" t="s">
        <v>756</v>
      </c>
      <c r="E85" s="3" t="s">
        <v>757</v>
      </c>
      <c r="F85" s="3" t="s">
        <v>925</v>
      </c>
      <c r="G85" s="3" t="s">
        <v>759</v>
      </c>
      <c r="H85" s="3" t="s">
        <v>1031</v>
      </c>
      <c r="I85" s="3" t="s">
        <v>765</v>
      </c>
    </row>
    <row r="86" customFormat="false" ht="108" hidden="false" customHeight="true" outlineLevel="0" collapsed="false">
      <c r="A86" s="2" t="s">
        <v>1032</v>
      </c>
      <c r="B86" s="2" t="s">
        <v>1033</v>
      </c>
      <c r="C86" s="2" t="s">
        <v>1034</v>
      </c>
      <c r="D86" s="2" t="s">
        <v>756</v>
      </c>
      <c r="E86" s="2" t="s">
        <v>757</v>
      </c>
      <c r="F86" s="2" t="s">
        <v>925</v>
      </c>
      <c r="G86" s="2" t="s">
        <v>759</v>
      </c>
      <c r="H86" s="2" t="s">
        <v>1035</v>
      </c>
      <c r="I86" s="2" t="s">
        <v>765</v>
      </c>
    </row>
    <row r="87" customFormat="false" ht="108" hidden="false" customHeight="true" outlineLevel="0" collapsed="false">
      <c r="A87" s="3" t="s">
        <v>1036</v>
      </c>
      <c r="B87" s="3" t="s">
        <v>1037</v>
      </c>
      <c r="C87" s="3" t="s">
        <v>1038</v>
      </c>
      <c r="D87" s="3" t="s">
        <v>756</v>
      </c>
      <c r="E87" s="3" t="s">
        <v>757</v>
      </c>
      <c r="F87" s="3" t="s">
        <v>925</v>
      </c>
      <c r="G87" s="3" t="s">
        <v>759</v>
      </c>
      <c r="H87" s="3" t="s">
        <v>1039</v>
      </c>
      <c r="I87" s="3" t="s">
        <v>765</v>
      </c>
    </row>
    <row r="88" customFormat="false" ht="108" hidden="false" customHeight="true" outlineLevel="0" collapsed="false">
      <c r="A88" s="2" t="s">
        <v>1040</v>
      </c>
      <c r="B88" s="2" t="s">
        <v>1041</v>
      </c>
      <c r="C88" s="2" t="s">
        <v>1042</v>
      </c>
      <c r="D88" s="2" t="s">
        <v>756</v>
      </c>
      <c r="E88" s="2" t="s">
        <v>757</v>
      </c>
      <c r="F88" s="2" t="s">
        <v>925</v>
      </c>
      <c r="G88" s="2" t="s">
        <v>759</v>
      </c>
      <c r="H88" s="2" t="s">
        <v>1043</v>
      </c>
      <c r="I88" s="2" t="s">
        <v>765</v>
      </c>
    </row>
    <row r="89" customFormat="false" ht="108" hidden="false" customHeight="true" outlineLevel="0" collapsed="false">
      <c r="A89" s="3" t="s">
        <v>1044</v>
      </c>
      <c r="B89" s="3" t="s">
        <v>1045</v>
      </c>
      <c r="C89" s="3" t="s">
        <v>1046</v>
      </c>
      <c r="D89" s="3" t="s">
        <v>756</v>
      </c>
      <c r="E89" s="3" t="s">
        <v>757</v>
      </c>
      <c r="F89" s="3" t="s">
        <v>925</v>
      </c>
      <c r="G89" s="3" t="s">
        <v>759</v>
      </c>
      <c r="H89" s="3" t="s">
        <v>1047</v>
      </c>
      <c r="I89" s="3" t="s">
        <v>765</v>
      </c>
    </row>
    <row r="90" customFormat="false" ht="108" hidden="false" customHeight="true" outlineLevel="0" collapsed="false">
      <c r="A90" s="2" t="s">
        <v>1048</v>
      </c>
      <c r="B90" s="2" t="s">
        <v>1049</v>
      </c>
      <c r="C90" s="2" t="s">
        <v>1050</v>
      </c>
      <c r="D90" s="2" t="s">
        <v>756</v>
      </c>
      <c r="E90" s="2" t="s">
        <v>757</v>
      </c>
      <c r="F90" s="2" t="s">
        <v>925</v>
      </c>
      <c r="G90" s="2" t="s">
        <v>759</v>
      </c>
      <c r="H90" s="2" t="s">
        <v>1051</v>
      </c>
      <c r="I90" s="2" t="s">
        <v>761</v>
      </c>
    </row>
  </sheetData>
  <autoFilter ref="A1:I90"/>
  <printOptions headings="false" gridLines="false" gridLinesSet="true" horizontalCentered="false" verticalCentered="false"/>
  <pageMargins left="0.75" right="0.75"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&amp;CCAI | 01–11 October 2026 | Internal review&amp;RPage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0" width="22"/>
    <col collapsed="false" customWidth="true" hidden="false" outlineLevel="0" max="2" min="2" style="0" width="53"/>
    <col collapsed="false" customWidth="true" hidden="false" outlineLevel="0" max="3" min="3" style="0" width="20"/>
    <col collapsed="false" customWidth="true" hidden="false" outlineLevel="0" max="4" min="4" style="0" width="24"/>
    <col collapsed="false" customWidth="true" hidden="false" outlineLevel="0" max="5" min="5" style="0" width="82"/>
    <col collapsed="false" customWidth="true" hidden="false" outlineLevel="0" max="6" min="6" style="0" width="70"/>
  </cols>
  <sheetData>
    <row r="1" customFormat="false" ht="48" hidden="false" customHeight="true" outlineLevel="0" collapsed="false">
      <c r="A1" s="1" t="s">
        <v>1052</v>
      </c>
      <c r="B1" s="1" t="s">
        <v>1053</v>
      </c>
      <c r="C1" s="1" t="s">
        <v>1054</v>
      </c>
      <c r="D1" s="1" t="s">
        <v>1055</v>
      </c>
      <c r="E1" s="1" t="s">
        <v>1056</v>
      </c>
      <c r="F1" s="1" t="s">
        <v>8</v>
      </c>
    </row>
    <row r="2" customFormat="false" ht="114" hidden="false" customHeight="true" outlineLevel="0" collapsed="false">
      <c r="A2" s="2" t="s">
        <v>923</v>
      </c>
      <c r="B2" s="2" t="s">
        <v>1057</v>
      </c>
      <c r="C2" s="2" t="s">
        <v>1058</v>
      </c>
      <c r="D2" s="2" t="s">
        <v>1059</v>
      </c>
      <c r="E2" s="2" t="s">
        <v>1060</v>
      </c>
      <c r="F2" s="2" t="s">
        <v>1061</v>
      </c>
    </row>
    <row r="3" customFormat="false" ht="108" hidden="false" customHeight="true" outlineLevel="0" collapsed="false">
      <c r="A3" s="3" t="s">
        <v>928</v>
      </c>
      <c r="B3" s="3" t="s">
        <v>1062</v>
      </c>
      <c r="C3" s="3" t="s">
        <v>1058</v>
      </c>
      <c r="D3" s="3" t="s">
        <v>1059</v>
      </c>
      <c r="E3" s="3" t="s">
        <v>1063</v>
      </c>
      <c r="F3" s="3" t="s">
        <v>1064</v>
      </c>
    </row>
    <row r="4" customFormat="false" ht="139.5" hidden="false" customHeight="true" outlineLevel="0" collapsed="false">
      <c r="A4" s="2" t="s">
        <v>932</v>
      </c>
      <c r="B4" s="2" t="s">
        <v>1065</v>
      </c>
      <c r="C4" s="2" t="s">
        <v>1058</v>
      </c>
      <c r="D4" s="2" t="s">
        <v>1066</v>
      </c>
      <c r="E4" s="2" t="s">
        <v>1067</v>
      </c>
      <c r="F4" s="2" t="s">
        <v>1068</v>
      </c>
    </row>
    <row r="5" customFormat="false" ht="126.75" hidden="false" customHeight="true" outlineLevel="0" collapsed="false">
      <c r="A5" s="3" t="s">
        <v>936</v>
      </c>
      <c r="B5" s="3" t="s">
        <v>1069</v>
      </c>
      <c r="C5" s="3" t="s">
        <v>1058</v>
      </c>
      <c r="D5" s="3" t="s">
        <v>1070</v>
      </c>
      <c r="E5" s="3" t="s">
        <v>1071</v>
      </c>
      <c r="F5" s="3" t="s">
        <v>1072</v>
      </c>
    </row>
    <row r="6" customFormat="false" ht="153" hidden="false" customHeight="true" outlineLevel="0" collapsed="false">
      <c r="A6" s="2" t="s">
        <v>940</v>
      </c>
      <c r="B6" s="2" t="s">
        <v>1073</v>
      </c>
      <c r="C6" s="2" t="s">
        <v>1058</v>
      </c>
      <c r="D6" s="2" t="s">
        <v>1074</v>
      </c>
      <c r="E6" s="2" t="s">
        <v>1075</v>
      </c>
      <c r="F6" s="2" t="s">
        <v>1076</v>
      </c>
    </row>
    <row r="7" customFormat="false" ht="108" hidden="false" customHeight="true" outlineLevel="0" collapsed="false">
      <c r="A7" s="3" t="s">
        <v>944</v>
      </c>
      <c r="B7" s="3" t="s">
        <v>1077</v>
      </c>
      <c r="C7" s="3" t="s">
        <v>1058</v>
      </c>
      <c r="D7" s="3" t="s">
        <v>1078</v>
      </c>
      <c r="E7" s="3" t="s">
        <v>1079</v>
      </c>
      <c r="F7" s="3" t="s">
        <v>1080</v>
      </c>
    </row>
    <row r="8" customFormat="false" ht="114" hidden="false" customHeight="true" outlineLevel="0" collapsed="false">
      <c r="A8" s="2" t="s">
        <v>948</v>
      </c>
      <c r="B8" s="2" t="s">
        <v>1081</v>
      </c>
      <c r="C8" s="2" t="s">
        <v>1058</v>
      </c>
      <c r="D8" s="2" t="s">
        <v>1082</v>
      </c>
      <c r="E8" s="2" t="s">
        <v>1083</v>
      </c>
      <c r="F8" s="2" t="s">
        <v>1084</v>
      </c>
    </row>
    <row r="9" customFormat="false" ht="108" hidden="false" customHeight="true" outlineLevel="0" collapsed="false">
      <c r="A9" s="3" t="s">
        <v>952</v>
      </c>
      <c r="B9" s="3" t="s">
        <v>1085</v>
      </c>
      <c r="C9" s="3" t="s">
        <v>1058</v>
      </c>
      <c r="D9" s="3" t="s">
        <v>1086</v>
      </c>
      <c r="E9" s="3" t="s">
        <v>1087</v>
      </c>
      <c r="F9" s="3" t="s">
        <v>1088</v>
      </c>
    </row>
    <row r="10" customFormat="false" ht="126.75" hidden="false" customHeight="true" outlineLevel="0" collapsed="false">
      <c r="A10" s="2" t="s">
        <v>956</v>
      </c>
      <c r="B10" s="2" t="s">
        <v>1089</v>
      </c>
      <c r="C10" s="2" t="s">
        <v>1058</v>
      </c>
      <c r="D10" s="2" t="s">
        <v>1090</v>
      </c>
      <c r="E10" s="2" t="s">
        <v>1091</v>
      </c>
      <c r="F10" s="2" t="s">
        <v>1092</v>
      </c>
    </row>
    <row r="11" customFormat="false" ht="139.5" hidden="false" customHeight="true" outlineLevel="0" collapsed="false">
      <c r="A11" s="3" t="s">
        <v>959</v>
      </c>
      <c r="B11" s="3" t="s">
        <v>1093</v>
      </c>
      <c r="C11" s="3" t="s">
        <v>1058</v>
      </c>
      <c r="D11" s="3" t="s">
        <v>1094</v>
      </c>
      <c r="E11" s="3" t="s">
        <v>1095</v>
      </c>
      <c r="F11" s="3" t="s">
        <v>1096</v>
      </c>
    </row>
    <row r="12" customFormat="false" ht="108" hidden="false" customHeight="true" outlineLevel="0" collapsed="false">
      <c r="A12" s="2" t="s">
        <v>963</v>
      </c>
      <c r="B12" s="2" t="s">
        <v>1097</v>
      </c>
      <c r="C12" s="2" t="s">
        <v>1058</v>
      </c>
      <c r="D12" s="2" t="s">
        <v>1098</v>
      </c>
      <c r="E12" s="2" t="s">
        <v>1099</v>
      </c>
      <c r="F12" s="2" t="s">
        <v>1100</v>
      </c>
    </row>
    <row r="13" customFormat="false" ht="114" hidden="false" customHeight="true" outlineLevel="0" collapsed="false">
      <c r="A13" s="3" t="s">
        <v>967</v>
      </c>
      <c r="B13" s="3" t="s">
        <v>1101</v>
      </c>
      <c r="C13" s="3" t="s">
        <v>1058</v>
      </c>
      <c r="D13" s="3" t="s">
        <v>1102</v>
      </c>
      <c r="E13" s="3" t="s">
        <v>1103</v>
      </c>
      <c r="F13" s="3" t="s">
        <v>1104</v>
      </c>
    </row>
    <row r="14" customFormat="false" ht="108" hidden="false" customHeight="true" outlineLevel="0" collapsed="false">
      <c r="A14" s="2" t="s">
        <v>971</v>
      </c>
      <c r="B14" s="2" t="s">
        <v>1105</v>
      </c>
      <c r="C14" s="2" t="s">
        <v>1058</v>
      </c>
      <c r="D14" s="2" t="s">
        <v>1098</v>
      </c>
      <c r="E14" s="2" t="s">
        <v>1106</v>
      </c>
      <c r="F14" s="2" t="s">
        <v>1107</v>
      </c>
    </row>
    <row r="15" customFormat="false" ht="108" hidden="false" customHeight="true" outlineLevel="0" collapsed="false">
      <c r="A15" s="3" t="s">
        <v>975</v>
      </c>
      <c r="B15" s="3" t="s">
        <v>1108</v>
      </c>
      <c r="C15" s="3" t="s">
        <v>1058</v>
      </c>
      <c r="D15" s="3" t="s">
        <v>1109</v>
      </c>
      <c r="E15" s="3" t="s">
        <v>1110</v>
      </c>
      <c r="F15" s="3" t="s">
        <v>1111</v>
      </c>
    </row>
    <row r="16" customFormat="false" ht="108" hidden="false" customHeight="true" outlineLevel="0" collapsed="false">
      <c r="A16" s="2" t="s">
        <v>979</v>
      </c>
      <c r="B16" s="2" t="s">
        <v>1112</v>
      </c>
      <c r="C16" s="2" t="s">
        <v>1058</v>
      </c>
      <c r="D16" s="2" t="s">
        <v>1113</v>
      </c>
      <c r="E16" s="2" t="s">
        <v>1114</v>
      </c>
      <c r="F16" s="2" t="s">
        <v>1115</v>
      </c>
    </row>
    <row r="17" customFormat="false" ht="108" hidden="false" customHeight="true" outlineLevel="0" collapsed="false">
      <c r="A17" s="3" t="s">
        <v>983</v>
      </c>
      <c r="B17" s="3" t="s">
        <v>1116</v>
      </c>
      <c r="C17" s="3" t="s">
        <v>1058</v>
      </c>
      <c r="D17" s="3" t="s">
        <v>1059</v>
      </c>
      <c r="E17" s="3" t="s">
        <v>1117</v>
      </c>
      <c r="F17" s="3" t="s">
        <v>1118</v>
      </c>
    </row>
    <row r="18" customFormat="false" ht="108" hidden="false" customHeight="true" outlineLevel="0" collapsed="false">
      <c r="A18" s="2" t="s">
        <v>987</v>
      </c>
      <c r="B18" s="2" t="s">
        <v>1119</v>
      </c>
      <c r="C18" s="2" t="s">
        <v>1058</v>
      </c>
      <c r="D18" s="2" t="s">
        <v>1098</v>
      </c>
      <c r="E18" s="2" t="s">
        <v>1120</v>
      </c>
      <c r="F18" s="2" t="s">
        <v>1121</v>
      </c>
    </row>
    <row r="19" customFormat="false" ht="114" hidden="false" customHeight="true" outlineLevel="0" collapsed="false">
      <c r="A19" s="3" t="s">
        <v>991</v>
      </c>
      <c r="B19" s="3" t="s">
        <v>1122</v>
      </c>
      <c r="C19" s="3" t="s">
        <v>1058</v>
      </c>
      <c r="D19" s="3" t="s">
        <v>1059</v>
      </c>
      <c r="E19" s="3" t="s">
        <v>1123</v>
      </c>
      <c r="F19" s="3" t="s">
        <v>1124</v>
      </c>
    </row>
    <row r="20" customFormat="false" ht="108" hidden="false" customHeight="true" outlineLevel="0" collapsed="false">
      <c r="A20" s="2" t="s">
        <v>995</v>
      </c>
      <c r="B20" s="2" t="s">
        <v>1125</v>
      </c>
      <c r="C20" s="2" t="s">
        <v>1058</v>
      </c>
      <c r="D20" s="2" t="s">
        <v>1059</v>
      </c>
      <c r="E20" s="2" t="s">
        <v>1126</v>
      </c>
      <c r="F20" s="2" t="s">
        <v>1127</v>
      </c>
    </row>
    <row r="21" customFormat="false" ht="108" hidden="false" customHeight="true" outlineLevel="0" collapsed="false">
      <c r="A21" s="3" t="s">
        <v>999</v>
      </c>
      <c r="B21" s="3" t="s">
        <v>1128</v>
      </c>
      <c r="C21" s="3" t="s">
        <v>1058</v>
      </c>
      <c r="D21" s="3" t="s">
        <v>1129</v>
      </c>
      <c r="E21" s="3" t="s">
        <v>1130</v>
      </c>
      <c r="F21" s="3" t="s">
        <v>1131</v>
      </c>
    </row>
    <row r="22" customFormat="false" ht="108" hidden="false" customHeight="true" outlineLevel="0" collapsed="false">
      <c r="A22" s="2" t="s">
        <v>1003</v>
      </c>
      <c r="B22" s="2" t="s">
        <v>1132</v>
      </c>
      <c r="C22" s="2" t="s">
        <v>1058</v>
      </c>
      <c r="D22" s="2" t="s">
        <v>1133</v>
      </c>
      <c r="E22" s="2" t="s">
        <v>1134</v>
      </c>
      <c r="F22" s="2" t="s">
        <v>1135</v>
      </c>
    </row>
    <row r="23" customFormat="false" ht="108" hidden="false" customHeight="true" outlineLevel="0" collapsed="false">
      <c r="A23" s="3" t="s">
        <v>1006</v>
      </c>
      <c r="B23" s="3" t="s">
        <v>1136</v>
      </c>
      <c r="C23" s="3" t="s">
        <v>1058</v>
      </c>
      <c r="D23" s="3" t="s">
        <v>1137</v>
      </c>
      <c r="E23" s="3" t="s">
        <v>1138</v>
      </c>
      <c r="F23" s="3" t="s">
        <v>1139</v>
      </c>
    </row>
    <row r="24" customFormat="false" ht="114" hidden="false" customHeight="true" outlineLevel="0" collapsed="false">
      <c r="A24" s="2" t="s">
        <v>1010</v>
      </c>
      <c r="B24" s="2" t="s">
        <v>1140</v>
      </c>
      <c r="C24" s="2" t="s">
        <v>1058</v>
      </c>
      <c r="D24" s="2" t="s">
        <v>1141</v>
      </c>
      <c r="E24" s="2" t="s">
        <v>1142</v>
      </c>
      <c r="F24" s="2" t="s">
        <v>42</v>
      </c>
    </row>
    <row r="25" customFormat="false" ht="114" hidden="false" customHeight="true" outlineLevel="0" collapsed="false">
      <c r="A25" s="3" t="s">
        <v>1013</v>
      </c>
      <c r="B25" s="3" t="s">
        <v>1143</v>
      </c>
      <c r="C25" s="3" t="s">
        <v>1058</v>
      </c>
      <c r="D25" s="3" t="s">
        <v>1144</v>
      </c>
      <c r="E25" s="3" t="s">
        <v>1145</v>
      </c>
      <c r="F25" s="3" t="s">
        <v>1146</v>
      </c>
    </row>
    <row r="26" customFormat="false" ht="108" hidden="false" customHeight="true" outlineLevel="0" collapsed="false">
      <c r="A26" s="2" t="s">
        <v>1016</v>
      </c>
      <c r="B26" s="2" t="s">
        <v>1147</v>
      </c>
      <c r="C26" s="2" t="s">
        <v>1058</v>
      </c>
      <c r="D26" s="2" t="s">
        <v>1148</v>
      </c>
      <c r="E26" s="2" t="s">
        <v>1149</v>
      </c>
      <c r="F26" s="2" t="s">
        <v>1150</v>
      </c>
    </row>
    <row r="27" customFormat="false" ht="114" hidden="false" customHeight="true" outlineLevel="0" collapsed="false">
      <c r="A27" s="3" t="s">
        <v>1019</v>
      </c>
      <c r="B27" s="3" t="s">
        <v>1151</v>
      </c>
      <c r="C27" s="3" t="s">
        <v>1058</v>
      </c>
      <c r="D27" s="3" t="s">
        <v>1152</v>
      </c>
      <c r="E27" s="3" t="s">
        <v>1153</v>
      </c>
      <c r="F27" s="3" t="s">
        <v>1154</v>
      </c>
    </row>
    <row r="28" customFormat="false" ht="108" hidden="false" customHeight="true" outlineLevel="0" collapsed="false">
      <c r="A28" s="2" t="s">
        <v>1022</v>
      </c>
      <c r="B28" s="2" t="s">
        <v>1155</v>
      </c>
      <c r="C28" s="2" t="s">
        <v>1058</v>
      </c>
      <c r="D28" s="2" t="s">
        <v>1137</v>
      </c>
      <c r="E28" s="2" t="s">
        <v>1156</v>
      </c>
      <c r="F28" s="2" t="s">
        <v>79</v>
      </c>
    </row>
    <row r="29" customFormat="false" ht="114" hidden="false" customHeight="true" outlineLevel="0" collapsed="false">
      <c r="A29" s="3" t="s">
        <v>1025</v>
      </c>
      <c r="B29" s="3" t="s">
        <v>1157</v>
      </c>
      <c r="C29" s="3" t="s">
        <v>1058</v>
      </c>
      <c r="D29" s="3" t="s">
        <v>1158</v>
      </c>
      <c r="E29" s="3" t="s">
        <v>1159</v>
      </c>
      <c r="F29" s="3" t="s">
        <v>1160</v>
      </c>
    </row>
    <row r="30" customFormat="false" ht="114" hidden="false" customHeight="true" outlineLevel="0" collapsed="false">
      <c r="A30" s="2" t="s">
        <v>1029</v>
      </c>
      <c r="B30" s="2" t="s">
        <v>1161</v>
      </c>
      <c r="C30" s="2" t="s">
        <v>1058</v>
      </c>
      <c r="D30" s="2" t="s">
        <v>1162</v>
      </c>
      <c r="E30" s="2" t="s">
        <v>1163</v>
      </c>
      <c r="F30" s="2" t="s">
        <v>1164</v>
      </c>
    </row>
    <row r="31" customFormat="false" ht="108" hidden="false" customHeight="true" outlineLevel="0" collapsed="false">
      <c r="A31" s="3" t="s">
        <v>1033</v>
      </c>
      <c r="B31" s="3" t="s">
        <v>1165</v>
      </c>
      <c r="C31" s="3" t="s">
        <v>1058</v>
      </c>
      <c r="D31" s="3" t="s">
        <v>1166</v>
      </c>
      <c r="E31" s="3" t="s">
        <v>1167</v>
      </c>
      <c r="F31" s="3" t="s">
        <v>1168</v>
      </c>
    </row>
    <row r="32" customFormat="false" ht="114" hidden="false" customHeight="true" outlineLevel="0" collapsed="false">
      <c r="A32" s="2" t="s">
        <v>1037</v>
      </c>
      <c r="B32" s="2" t="s">
        <v>1169</v>
      </c>
      <c r="C32" s="2" t="s">
        <v>1058</v>
      </c>
      <c r="D32" s="2" t="s">
        <v>1170</v>
      </c>
      <c r="E32" s="2" t="s">
        <v>1171</v>
      </c>
      <c r="F32" s="2" t="s">
        <v>1172</v>
      </c>
    </row>
    <row r="33" customFormat="false" ht="108" hidden="false" customHeight="true" outlineLevel="0" collapsed="false">
      <c r="A33" s="3" t="s">
        <v>1041</v>
      </c>
      <c r="B33" s="3" t="s">
        <v>1173</v>
      </c>
      <c r="C33" s="3" t="s">
        <v>1058</v>
      </c>
      <c r="D33" s="3" t="s">
        <v>1174</v>
      </c>
      <c r="E33" s="3" t="s">
        <v>1175</v>
      </c>
      <c r="F33" s="3" t="s">
        <v>1176</v>
      </c>
    </row>
    <row r="34" customFormat="false" ht="108" hidden="false" customHeight="true" outlineLevel="0" collapsed="false">
      <c r="A34" s="2" t="s">
        <v>1045</v>
      </c>
      <c r="B34" s="2" t="s">
        <v>1177</v>
      </c>
      <c r="C34" s="2" t="s">
        <v>1058</v>
      </c>
      <c r="D34" s="2" t="s">
        <v>1178</v>
      </c>
      <c r="E34" s="2" t="s">
        <v>1179</v>
      </c>
      <c r="F34" s="2" t="s">
        <v>1180</v>
      </c>
    </row>
    <row r="35" customFormat="false" ht="165.75" hidden="false" customHeight="true" outlineLevel="0" collapsed="false">
      <c r="A35" s="3" t="s">
        <v>1049</v>
      </c>
      <c r="B35" s="3" t="s">
        <v>1181</v>
      </c>
      <c r="C35" s="3" t="s">
        <v>1058</v>
      </c>
      <c r="D35" s="3" t="s">
        <v>1182</v>
      </c>
      <c r="E35" s="3" t="s">
        <v>1183</v>
      </c>
      <c r="F35" s="3" t="s">
        <v>1184</v>
      </c>
    </row>
    <row r="36" customFormat="false" ht="108" hidden="false" customHeight="true" outlineLevel="0" collapsed="false">
      <c r="A36" s="2" t="s">
        <v>844</v>
      </c>
      <c r="B36" s="2" t="s">
        <v>1185</v>
      </c>
      <c r="C36" s="2" t="s">
        <v>1186</v>
      </c>
      <c r="D36" s="2" t="s">
        <v>1187</v>
      </c>
      <c r="E36" s="2" t="s">
        <v>1188</v>
      </c>
      <c r="F36" s="2" t="s">
        <v>1189</v>
      </c>
    </row>
    <row r="37" customFormat="false" ht="108" hidden="false" customHeight="true" outlineLevel="0" collapsed="false">
      <c r="A37" s="3" t="s">
        <v>849</v>
      </c>
      <c r="B37" s="3" t="s">
        <v>1190</v>
      </c>
      <c r="C37" s="3" t="s">
        <v>1186</v>
      </c>
      <c r="D37" s="3" t="s">
        <v>1187</v>
      </c>
      <c r="E37" s="3" t="s">
        <v>851</v>
      </c>
      <c r="F37" s="3" t="s">
        <v>1191</v>
      </c>
    </row>
    <row r="38" customFormat="false" ht="108" hidden="false" customHeight="true" outlineLevel="0" collapsed="false">
      <c r="A38" s="2" t="s">
        <v>855</v>
      </c>
      <c r="B38" s="2" t="s">
        <v>1192</v>
      </c>
      <c r="C38" s="2" t="s">
        <v>1186</v>
      </c>
      <c r="D38" s="2" t="s">
        <v>1187</v>
      </c>
      <c r="E38" s="2" t="s">
        <v>856</v>
      </c>
      <c r="F38" s="2" t="s">
        <v>1193</v>
      </c>
    </row>
    <row r="39" customFormat="false" ht="108" hidden="false" customHeight="true" outlineLevel="0" collapsed="false">
      <c r="A39" s="3" t="s">
        <v>864</v>
      </c>
      <c r="B39" s="3" t="s">
        <v>1194</v>
      </c>
      <c r="C39" s="3" t="s">
        <v>1186</v>
      </c>
      <c r="D39" s="3" t="s">
        <v>1187</v>
      </c>
      <c r="E39" s="3" t="s">
        <v>865</v>
      </c>
      <c r="F39" s="3" t="s">
        <v>1195</v>
      </c>
    </row>
    <row r="40" customFormat="false" ht="108" hidden="false" customHeight="true" outlineLevel="0" collapsed="false">
      <c r="A40" s="2" t="s">
        <v>867</v>
      </c>
      <c r="B40" s="2" t="s">
        <v>1196</v>
      </c>
      <c r="C40" s="2" t="s">
        <v>1186</v>
      </c>
      <c r="D40" s="2" t="s">
        <v>1187</v>
      </c>
      <c r="E40" s="2" t="s">
        <v>868</v>
      </c>
      <c r="F40" s="2" t="s">
        <v>1197</v>
      </c>
    </row>
    <row r="41" customFormat="false" ht="108" hidden="false" customHeight="true" outlineLevel="0" collapsed="false">
      <c r="A41" s="3" t="s">
        <v>870</v>
      </c>
      <c r="B41" s="3" t="s">
        <v>1198</v>
      </c>
      <c r="C41" s="3" t="s">
        <v>1186</v>
      </c>
      <c r="D41" s="3" t="s">
        <v>1187</v>
      </c>
      <c r="E41" s="3" t="s">
        <v>871</v>
      </c>
      <c r="F41" s="3" t="s">
        <v>1199</v>
      </c>
    </row>
    <row r="42" customFormat="false" ht="108" hidden="false" customHeight="true" outlineLevel="0" collapsed="false">
      <c r="A42" s="2" t="s">
        <v>880</v>
      </c>
      <c r="B42" s="2" t="s">
        <v>1200</v>
      </c>
      <c r="C42" s="2" t="s">
        <v>1186</v>
      </c>
      <c r="D42" s="2" t="s">
        <v>1187</v>
      </c>
      <c r="E42" s="2" t="s">
        <v>883</v>
      </c>
      <c r="F42" s="2" t="s">
        <v>1201</v>
      </c>
    </row>
    <row r="43" customFormat="false" ht="108" hidden="false" customHeight="true" outlineLevel="0" collapsed="false">
      <c r="A43" s="3" t="s">
        <v>885</v>
      </c>
      <c r="B43" s="3" t="s">
        <v>1202</v>
      </c>
      <c r="C43" s="3" t="s">
        <v>1186</v>
      </c>
      <c r="D43" s="3" t="s">
        <v>1187</v>
      </c>
      <c r="E43" s="3" t="s">
        <v>887</v>
      </c>
      <c r="F43" s="3" t="s">
        <v>1203</v>
      </c>
    </row>
    <row r="44" customFormat="false" ht="108" hidden="false" customHeight="true" outlineLevel="0" collapsed="false">
      <c r="A44" s="2" t="s">
        <v>906</v>
      </c>
      <c r="B44" s="2" t="s">
        <v>1204</v>
      </c>
      <c r="C44" s="2" t="s">
        <v>1186</v>
      </c>
      <c r="D44" s="2" t="s">
        <v>1187</v>
      </c>
      <c r="E44" s="2" t="s">
        <v>908</v>
      </c>
      <c r="F44" s="2" t="s">
        <v>1205</v>
      </c>
    </row>
    <row r="45" customFormat="false" ht="108" hidden="false" customHeight="true" outlineLevel="0" collapsed="false">
      <c r="A45" s="3" t="s">
        <v>910</v>
      </c>
      <c r="B45" s="3" t="s">
        <v>1206</v>
      </c>
      <c r="C45" s="3" t="s">
        <v>1186</v>
      </c>
      <c r="D45" s="3" t="s">
        <v>1187</v>
      </c>
      <c r="E45" s="3" t="s">
        <v>912</v>
      </c>
      <c r="F45" s="3" t="s">
        <v>1207</v>
      </c>
    </row>
    <row r="46" customFormat="false" ht="108" hidden="false" customHeight="true" outlineLevel="0" collapsed="false">
      <c r="A46" s="2" t="s">
        <v>916</v>
      </c>
      <c r="B46" s="2" t="s">
        <v>1208</v>
      </c>
      <c r="C46" s="2" t="s">
        <v>1186</v>
      </c>
      <c r="D46" s="2" t="s">
        <v>1187</v>
      </c>
      <c r="E46" s="2" t="s">
        <v>917</v>
      </c>
      <c r="F46" s="2" t="s">
        <v>42</v>
      </c>
    </row>
    <row r="47" customFormat="false" ht="108" hidden="false" customHeight="true" outlineLevel="0" collapsed="false">
      <c r="A47" s="3" t="s">
        <v>919</v>
      </c>
      <c r="B47" s="3" t="s">
        <v>1209</v>
      </c>
      <c r="C47" s="3" t="s">
        <v>1186</v>
      </c>
      <c r="D47" s="3" t="s">
        <v>1187</v>
      </c>
      <c r="E47" s="3" t="s">
        <v>1210</v>
      </c>
      <c r="F47" s="3" t="s">
        <v>1211</v>
      </c>
    </row>
    <row r="48" customFormat="false" ht="108" hidden="false" customHeight="true" outlineLevel="0" collapsed="false">
      <c r="A48" s="2" t="s">
        <v>244</v>
      </c>
      <c r="B48" s="2" t="s">
        <v>1212</v>
      </c>
      <c r="C48" s="2" t="s">
        <v>1213</v>
      </c>
      <c r="D48" s="2" t="s">
        <v>1214</v>
      </c>
      <c r="E48" s="2" t="s">
        <v>1215</v>
      </c>
      <c r="F48" s="2" t="s">
        <v>250</v>
      </c>
    </row>
    <row r="49" customFormat="false" ht="108" hidden="false" customHeight="true" outlineLevel="0" collapsed="false">
      <c r="A49" s="3" t="s">
        <v>93</v>
      </c>
      <c r="B49" s="3" t="s">
        <v>1216</v>
      </c>
      <c r="C49" s="3" t="s">
        <v>756</v>
      </c>
      <c r="D49" s="3" t="s">
        <v>1217</v>
      </c>
      <c r="E49" s="3" t="s">
        <v>1218</v>
      </c>
      <c r="F49" s="3" t="s">
        <v>183</v>
      </c>
    </row>
    <row r="50" customFormat="false" ht="108" hidden="false" customHeight="true" outlineLevel="0" collapsed="false">
      <c r="A50" s="2" t="s">
        <v>55</v>
      </c>
      <c r="B50" s="2" t="s">
        <v>1219</v>
      </c>
      <c r="C50" s="2" t="s">
        <v>1220</v>
      </c>
      <c r="D50" s="2" t="s">
        <v>1221</v>
      </c>
      <c r="E50" s="2" t="s">
        <v>1222</v>
      </c>
      <c r="F50" s="2" t="s">
        <v>61</v>
      </c>
    </row>
    <row r="51" customFormat="false" ht="108" hidden="false" customHeight="true" outlineLevel="0" collapsed="false">
      <c r="A51" s="3" t="s">
        <v>151</v>
      </c>
      <c r="B51" s="3" t="s">
        <v>1223</v>
      </c>
      <c r="C51" s="3" t="s">
        <v>1224</v>
      </c>
      <c r="D51" s="3" t="s">
        <v>1225</v>
      </c>
      <c r="E51" s="3" t="s">
        <v>1226</v>
      </c>
      <c r="F51" s="3" t="s">
        <v>158</v>
      </c>
    </row>
    <row r="52" customFormat="false" ht="126.75" hidden="false" customHeight="true" outlineLevel="0" collapsed="false">
      <c r="A52" s="2" t="s">
        <v>1227</v>
      </c>
      <c r="B52" s="2" t="s">
        <v>1228</v>
      </c>
      <c r="C52" s="2" t="s">
        <v>1229</v>
      </c>
      <c r="D52" s="2" t="s">
        <v>1230</v>
      </c>
      <c r="E52" s="2" t="s">
        <v>1231</v>
      </c>
      <c r="F52" s="2" t="s">
        <v>1232</v>
      </c>
    </row>
    <row r="53" customFormat="false" ht="108" hidden="false" customHeight="true" outlineLevel="0" collapsed="false">
      <c r="A53" s="3" t="s">
        <v>1227</v>
      </c>
      <c r="B53" s="3" t="s">
        <v>1233</v>
      </c>
      <c r="C53" s="3" t="s">
        <v>1229</v>
      </c>
      <c r="D53" s="3" t="s">
        <v>1230</v>
      </c>
      <c r="E53" s="3" t="s">
        <v>1234</v>
      </c>
      <c r="F53" s="3" t="s">
        <v>1235</v>
      </c>
    </row>
    <row r="54" customFormat="false" ht="126.75" hidden="false" customHeight="true" outlineLevel="0" collapsed="false">
      <c r="A54" s="2" t="s">
        <v>1227</v>
      </c>
      <c r="B54" s="2" t="s">
        <v>1236</v>
      </c>
      <c r="C54" s="2" t="s">
        <v>1229</v>
      </c>
      <c r="D54" s="2" t="s">
        <v>1230</v>
      </c>
      <c r="E54" s="2" t="s">
        <v>1237</v>
      </c>
      <c r="F54" s="2" t="s">
        <v>1238</v>
      </c>
    </row>
    <row r="55" customFormat="false" ht="114" hidden="false" customHeight="true" outlineLevel="0" collapsed="false">
      <c r="A55" s="3" t="s">
        <v>1227</v>
      </c>
      <c r="B55" s="3" t="s">
        <v>1239</v>
      </c>
      <c r="C55" s="3" t="s">
        <v>1229</v>
      </c>
      <c r="D55" s="3" t="s">
        <v>1230</v>
      </c>
      <c r="E55" s="3" t="s">
        <v>1240</v>
      </c>
      <c r="F55" s="3" t="s">
        <v>1241</v>
      </c>
    </row>
    <row r="56" customFormat="false" ht="108" hidden="false" customHeight="true" outlineLevel="0" collapsed="false">
      <c r="A56" s="2" t="s">
        <v>1227</v>
      </c>
      <c r="B56" s="2" t="s">
        <v>1242</v>
      </c>
      <c r="C56" s="2" t="s">
        <v>1229</v>
      </c>
      <c r="D56" s="2" t="s">
        <v>1230</v>
      </c>
      <c r="E56" s="2" t="s">
        <v>1243</v>
      </c>
      <c r="F56" s="2" t="s">
        <v>1244</v>
      </c>
    </row>
    <row r="57" customFormat="false" ht="108" hidden="false" customHeight="true" outlineLevel="0" collapsed="false">
      <c r="A57" s="3" t="s">
        <v>1227</v>
      </c>
      <c r="B57" s="3" t="s">
        <v>1245</v>
      </c>
      <c r="C57" s="3" t="s">
        <v>1229</v>
      </c>
      <c r="D57" s="3" t="s">
        <v>1230</v>
      </c>
      <c r="E57" s="3" t="s">
        <v>1246</v>
      </c>
      <c r="F57" s="3" t="s">
        <v>1247</v>
      </c>
    </row>
    <row r="58" customFormat="false" ht="108" hidden="false" customHeight="true" outlineLevel="0" collapsed="false">
      <c r="A58" s="2" t="s">
        <v>1227</v>
      </c>
      <c r="B58" s="2" t="s">
        <v>1248</v>
      </c>
      <c r="C58" s="2" t="s">
        <v>1229</v>
      </c>
      <c r="D58" s="2" t="s">
        <v>1230</v>
      </c>
      <c r="E58" s="2" t="s">
        <v>1249</v>
      </c>
      <c r="F58" s="2" t="s">
        <v>1250</v>
      </c>
    </row>
    <row r="59" customFormat="false" ht="114" hidden="false" customHeight="true" outlineLevel="0" collapsed="false">
      <c r="A59" s="3" t="s">
        <v>1227</v>
      </c>
      <c r="B59" s="3" t="s">
        <v>1251</v>
      </c>
      <c r="C59" s="3" t="s">
        <v>1229</v>
      </c>
      <c r="D59" s="3" t="s">
        <v>1230</v>
      </c>
      <c r="E59" s="3" t="s">
        <v>1252</v>
      </c>
      <c r="F59" s="3" t="s">
        <v>1232</v>
      </c>
    </row>
    <row r="60" customFormat="false" ht="108" hidden="false" customHeight="true" outlineLevel="0" collapsed="false">
      <c r="A60" s="2" t="s">
        <v>1227</v>
      </c>
      <c r="B60" s="2" t="s">
        <v>1253</v>
      </c>
      <c r="C60" s="2" t="s">
        <v>1229</v>
      </c>
      <c r="D60" s="2" t="s">
        <v>1230</v>
      </c>
      <c r="E60" s="2" t="s">
        <v>1254</v>
      </c>
      <c r="F60" s="2" t="s">
        <v>1244</v>
      </c>
    </row>
    <row r="61" customFormat="false" ht="108" hidden="false" customHeight="true" outlineLevel="0" collapsed="false">
      <c r="A61" s="3" t="s">
        <v>1227</v>
      </c>
      <c r="B61" s="3" t="s">
        <v>1255</v>
      </c>
      <c r="C61" s="3" t="s">
        <v>1229</v>
      </c>
      <c r="D61" s="3" t="s">
        <v>1230</v>
      </c>
      <c r="E61" s="3" t="s">
        <v>1256</v>
      </c>
      <c r="F61" s="3" t="s">
        <v>1247</v>
      </c>
    </row>
    <row r="62" customFormat="false" ht="108" hidden="false" customHeight="true" outlineLevel="0" collapsed="false">
      <c r="A62" s="2" t="s">
        <v>1227</v>
      </c>
      <c r="B62" s="2" t="s">
        <v>1257</v>
      </c>
      <c r="C62" s="2" t="s">
        <v>1229</v>
      </c>
      <c r="D62" s="2" t="s">
        <v>1230</v>
      </c>
      <c r="E62" s="2" t="s">
        <v>1258</v>
      </c>
      <c r="F62" s="2" t="s">
        <v>1247</v>
      </c>
    </row>
    <row r="63" customFormat="false" ht="114" hidden="false" customHeight="true" outlineLevel="0" collapsed="false">
      <c r="A63" s="3" t="s">
        <v>1227</v>
      </c>
      <c r="B63" s="3" t="s">
        <v>1259</v>
      </c>
      <c r="C63" s="3" t="s">
        <v>1229</v>
      </c>
      <c r="D63" s="3" t="s">
        <v>1230</v>
      </c>
      <c r="E63" s="3" t="s">
        <v>1260</v>
      </c>
      <c r="F63" s="3" t="s">
        <v>1261</v>
      </c>
    </row>
    <row r="64" customFormat="false" ht="108" hidden="false" customHeight="true" outlineLevel="0" collapsed="false">
      <c r="A64" s="2" t="s">
        <v>1227</v>
      </c>
      <c r="B64" s="2" t="s">
        <v>1262</v>
      </c>
      <c r="C64" s="2" t="s">
        <v>1229</v>
      </c>
      <c r="D64" s="2" t="s">
        <v>1230</v>
      </c>
      <c r="E64" s="2" t="s">
        <v>1263</v>
      </c>
      <c r="F64" s="2" t="s">
        <v>1264</v>
      </c>
    </row>
    <row r="65" customFormat="false" ht="108" hidden="false" customHeight="true" outlineLevel="0" collapsed="false">
      <c r="A65" s="3" t="s">
        <v>1227</v>
      </c>
      <c r="B65" s="3" t="s">
        <v>1265</v>
      </c>
      <c r="C65" s="3" t="s">
        <v>1229</v>
      </c>
      <c r="D65" s="3" t="s">
        <v>1230</v>
      </c>
      <c r="E65" s="3" t="s">
        <v>1266</v>
      </c>
      <c r="F65" s="3" t="s">
        <v>1244</v>
      </c>
    </row>
    <row r="66" customFormat="false" ht="108" hidden="false" customHeight="true" outlineLevel="0" collapsed="false">
      <c r="A66" s="2" t="s">
        <v>1227</v>
      </c>
      <c r="B66" s="2" t="s">
        <v>1267</v>
      </c>
      <c r="C66" s="2" t="s">
        <v>1229</v>
      </c>
      <c r="D66" s="2" t="s">
        <v>1230</v>
      </c>
      <c r="E66" s="2" t="s">
        <v>1268</v>
      </c>
      <c r="F66" s="2" t="s">
        <v>1247</v>
      </c>
    </row>
    <row r="67" customFormat="false" ht="108" hidden="false" customHeight="true" outlineLevel="0" collapsed="false">
      <c r="A67" s="3" t="s">
        <v>1227</v>
      </c>
      <c r="B67" s="3" t="s">
        <v>1269</v>
      </c>
      <c r="C67" s="3" t="s">
        <v>1229</v>
      </c>
      <c r="D67" s="3" t="s">
        <v>1230</v>
      </c>
      <c r="E67" s="3" t="s">
        <v>1270</v>
      </c>
      <c r="F67" s="3" t="s">
        <v>1250</v>
      </c>
    </row>
    <row r="68" customFormat="false" ht="108" hidden="false" customHeight="true" outlineLevel="0" collapsed="false">
      <c r="A68" s="2" t="s">
        <v>1227</v>
      </c>
      <c r="B68" s="2" t="s">
        <v>1271</v>
      </c>
      <c r="C68" s="2" t="s">
        <v>1229</v>
      </c>
      <c r="D68" s="2" t="s">
        <v>1230</v>
      </c>
      <c r="E68" s="2" t="s">
        <v>1272</v>
      </c>
      <c r="F68" s="2" t="s">
        <v>1250</v>
      </c>
    </row>
    <row r="69" customFormat="false" ht="108" hidden="false" customHeight="true" outlineLevel="0" collapsed="false">
      <c r="A69" s="3" t="s">
        <v>1227</v>
      </c>
      <c r="B69" s="3" t="s">
        <v>1273</v>
      </c>
      <c r="C69" s="3" t="s">
        <v>1229</v>
      </c>
      <c r="D69" s="3" t="s">
        <v>1230</v>
      </c>
      <c r="E69" s="3" t="s">
        <v>1274</v>
      </c>
      <c r="F69" s="3" t="s">
        <v>1250</v>
      </c>
    </row>
    <row r="70" customFormat="false" ht="108" hidden="false" customHeight="true" outlineLevel="0" collapsed="false">
      <c r="A70" s="2" t="s">
        <v>1227</v>
      </c>
      <c r="B70" s="2" t="s">
        <v>1275</v>
      </c>
      <c r="C70" s="2" t="s">
        <v>1229</v>
      </c>
      <c r="D70" s="2" t="s">
        <v>1230</v>
      </c>
      <c r="E70" s="2" t="s">
        <v>1276</v>
      </c>
      <c r="F70" s="2" t="s">
        <v>1277</v>
      </c>
    </row>
    <row r="71" customFormat="false" ht="108" hidden="false" customHeight="true" outlineLevel="0" collapsed="false">
      <c r="A71" s="3" t="s">
        <v>1227</v>
      </c>
      <c r="B71" s="3" t="s">
        <v>1278</v>
      </c>
      <c r="C71" s="3" t="s">
        <v>1229</v>
      </c>
      <c r="D71" s="3" t="s">
        <v>1230</v>
      </c>
      <c r="E71" s="3" t="s">
        <v>1279</v>
      </c>
      <c r="F71" s="3" t="s">
        <v>1277</v>
      </c>
    </row>
    <row r="72" customFormat="false" ht="108" hidden="false" customHeight="true" outlineLevel="0" collapsed="false">
      <c r="A72" s="2" t="s">
        <v>1227</v>
      </c>
      <c r="B72" s="2" t="s">
        <v>1280</v>
      </c>
      <c r="C72" s="2" t="s">
        <v>1229</v>
      </c>
      <c r="D72" s="2" t="s">
        <v>1230</v>
      </c>
      <c r="E72" s="2" t="s">
        <v>1281</v>
      </c>
      <c r="F72" s="2" t="s">
        <v>1250</v>
      </c>
    </row>
    <row r="73" customFormat="false" ht="108" hidden="false" customHeight="true" outlineLevel="0" collapsed="false">
      <c r="A73" s="3" t="s">
        <v>1227</v>
      </c>
      <c r="B73" s="3" t="s">
        <v>1282</v>
      </c>
      <c r="C73" s="3" t="s">
        <v>1229</v>
      </c>
      <c r="D73" s="3" t="s">
        <v>1230</v>
      </c>
      <c r="E73" s="3" t="s">
        <v>1283</v>
      </c>
      <c r="F73" s="3" t="s">
        <v>1250</v>
      </c>
    </row>
    <row r="74" customFormat="false" ht="108" hidden="false" customHeight="true" outlineLevel="0" collapsed="false">
      <c r="A74" s="2" t="s">
        <v>1227</v>
      </c>
      <c r="B74" s="2" t="s">
        <v>1284</v>
      </c>
      <c r="C74" s="2" t="s">
        <v>1229</v>
      </c>
      <c r="D74" s="2" t="s">
        <v>1230</v>
      </c>
      <c r="E74" s="2" t="s">
        <v>1285</v>
      </c>
      <c r="F74" s="2" t="s">
        <v>1244</v>
      </c>
    </row>
    <row r="75" customFormat="false" ht="108" hidden="false" customHeight="true" outlineLevel="0" collapsed="false">
      <c r="A75" s="3" t="s">
        <v>1227</v>
      </c>
      <c r="B75" s="3" t="s">
        <v>1286</v>
      </c>
      <c r="C75" s="3" t="s">
        <v>1229</v>
      </c>
      <c r="D75" s="3" t="s">
        <v>1230</v>
      </c>
      <c r="E75" s="3" t="s">
        <v>1287</v>
      </c>
      <c r="F75" s="3" t="s">
        <v>1250</v>
      </c>
    </row>
    <row r="76" customFormat="false" ht="114" hidden="false" customHeight="true" outlineLevel="0" collapsed="false">
      <c r="A76" s="2" t="s">
        <v>1227</v>
      </c>
      <c r="B76" s="2" t="s">
        <v>1288</v>
      </c>
      <c r="C76" s="2" t="s">
        <v>1229</v>
      </c>
      <c r="D76" s="2" t="s">
        <v>1230</v>
      </c>
      <c r="E76" s="2" t="s">
        <v>1289</v>
      </c>
      <c r="F76" s="2" t="s">
        <v>1250</v>
      </c>
    </row>
    <row r="77" customFormat="false" ht="108" hidden="false" customHeight="true" outlineLevel="0" collapsed="false">
      <c r="A77" s="3" t="s">
        <v>1227</v>
      </c>
      <c r="B77" s="3" t="s">
        <v>1290</v>
      </c>
      <c r="C77" s="3" t="s">
        <v>1229</v>
      </c>
      <c r="D77" s="3" t="s">
        <v>1230</v>
      </c>
      <c r="E77" s="3" t="s">
        <v>1291</v>
      </c>
      <c r="F77" s="3" t="s">
        <v>1292</v>
      </c>
    </row>
    <row r="78" customFormat="false" ht="108" hidden="false" customHeight="true" outlineLevel="0" collapsed="false">
      <c r="A78" s="2" t="s">
        <v>1227</v>
      </c>
      <c r="B78" s="2" t="s">
        <v>1293</v>
      </c>
      <c r="C78" s="2" t="s">
        <v>1229</v>
      </c>
      <c r="D78" s="2" t="s">
        <v>1230</v>
      </c>
      <c r="E78" s="2" t="s">
        <v>1294</v>
      </c>
      <c r="F78" s="2" t="s">
        <v>1295</v>
      </c>
    </row>
    <row r="79" customFormat="false" ht="108" hidden="false" customHeight="true" outlineLevel="0" collapsed="false">
      <c r="A79" s="3" t="s">
        <v>1227</v>
      </c>
      <c r="B79" s="3" t="s">
        <v>1296</v>
      </c>
      <c r="C79" s="3" t="s">
        <v>1229</v>
      </c>
      <c r="D79" s="3" t="s">
        <v>1230</v>
      </c>
      <c r="E79" s="3" t="s">
        <v>1297</v>
      </c>
      <c r="F79" s="3" t="s">
        <v>1247</v>
      </c>
    </row>
    <row r="80" customFormat="false" ht="108" hidden="false" customHeight="true" outlineLevel="0" collapsed="false">
      <c r="A80" s="2" t="s">
        <v>1227</v>
      </c>
      <c r="B80" s="2" t="s">
        <v>1298</v>
      </c>
      <c r="C80" s="2" t="s">
        <v>1229</v>
      </c>
      <c r="D80" s="2" t="s">
        <v>1230</v>
      </c>
      <c r="E80" s="2" t="s">
        <v>1299</v>
      </c>
      <c r="F80" s="2" t="s">
        <v>1247</v>
      </c>
    </row>
    <row r="81" customFormat="false" ht="108" hidden="false" customHeight="true" outlineLevel="0" collapsed="false">
      <c r="A81" s="3" t="s">
        <v>1227</v>
      </c>
      <c r="B81" s="3" t="s">
        <v>1300</v>
      </c>
      <c r="C81" s="3" t="s">
        <v>1229</v>
      </c>
      <c r="D81" s="3" t="s">
        <v>1230</v>
      </c>
      <c r="E81" s="3" t="s">
        <v>1301</v>
      </c>
      <c r="F81" s="3" t="s">
        <v>1302</v>
      </c>
    </row>
    <row r="82" customFormat="false" ht="108" hidden="false" customHeight="true" outlineLevel="0" collapsed="false">
      <c r="A82" s="2" t="s">
        <v>1227</v>
      </c>
      <c r="B82" s="2" t="s">
        <v>1303</v>
      </c>
      <c r="C82" s="2" t="s">
        <v>1229</v>
      </c>
      <c r="D82" s="2" t="s">
        <v>1230</v>
      </c>
      <c r="E82" s="2" t="s">
        <v>1304</v>
      </c>
      <c r="F82" s="2" t="s">
        <v>189</v>
      </c>
    </row>
    <row r="83" customFormat="false" ht="108" hidden="false" customHeight="true" outlineLevel="0" collapsed="false">
      <c r="A83" s="3" t="s">
        <v>1227</v>
      </c>
      <c r="B83" s="3" t="s">
        <v>1305</v>
      </c>
      <c r="C83" s="3" t="s">
        <v>1229</v>
      </c>
      <c r="D83" s="3" t="s">
        <v>1230</v>
      </c>
      <c r="E83" s="3" t="s">
        <v>1306</v>
      </c>
      <c r="F83" s="3" t="s">
        <v>1307</v>
      </c>
    </row>
    <row r="84" customFormat="false" ht="108" hidden="false" customHeight="true" outlineLevel="0" collapsed="false">
      <c r="A84" s="2" t="s">
        <v>1227</v>
      </c>
      <c r="B84" s="2" t="s">
        <v>1308</v>
      </c>
      <c r="C84" s="2" t="s">
        <v>1229</v>
      </c>
      <c r="D84" s="2" t="s">
        <v>1309</v>
      </c>
      <c r="E84" s="2" t="s">
        <v>1310</v>
      </c>
      <c r="F84" s="2" t="s">
        <v>1311</v>
      </c>
    </row>
    <row r="85" customFormat="false" ht="108" hidden="false" customHeight="true" outlineLevel="0" collapsed="false">
      <c r="A85" s="3" t="s">
        <v>1227</v>
      </c>
      <c r="B85" s="3" t="s">
        <v>1312</v>
      </c>
      <c r="C85" s="3" t="s">
        <v>1229</v>
      </c>
      <c r="D85" s="3" t="s">
        <v>1309</v>
      </c>
      <c r="E85" s="3" t="s">
        <v>1313</v>
      </c>
      <c r="F85" s="3" t="s">
        <v>1314</v>
      </c>
    </row>
    <row r="86" customFormat="false" ht="108" hidden="false" customHeight="true" outlineLevel="0" collapsed="false">
      <c r="A86" s="2" t="s">
        <v>1227</v>
      </c>
      <c r="B86" s="2" t="s">
        <v>1315</v>
      </c>
      <c r="C86" s="2" t="s">
        <v>1229</v>
      </c>
      <c r="D86" s="2" t="s">
        <v>1309</v>
      </c>
      <c r="E86" s="2" t="s">
        <v>1316</v>
      </c>
      <c r="F86" s="2" t="s">
        <v>1168</v>
      </c>
    </row>
    <row r="87" customFormat="false" ht="108" hidden="false" customHeight="true" outlineLevel="0" collapsed="false">
      <c r="A87" s="3" t="s">
        <v>1227</v>
      </c>
      <c r="B87" s="3" t="s">
        <v>1317</v>
      </c>
      <c r="C87" s="3" t="s">
        <v>1229</v>
      </c>
      <c r="D87" s="3" t="s">
        <v>1309</v>
      </c>
      <c r="E87" s="3" t="s">
        <v>1318</v>
      </c>
      <c r="F87" s="3" t="s">
        <v>1319</v>
      </c>
    </row>
    <row r="88" customFormat="false" ht="108" hidden="false" customHeight="true" outlineLevel="0" collapsed="false">
      <c r="A88" s="2" t="s">
        <v>1227</v>
      </c>
      <c r="B88" s="2" t="s">
        <v>1320</v>
      </c>
      <c r="C88" s="2" t="s">
        <v>1229</v>
      </c>
      <c r="D88" s="2" t="s">
        <v>1309</v>
      </c>
      <c r="E88" s="2" t="s">
        <v>1321</v>
      </c>
      <c r="F88" s="2" t="s">
        <v>1322</v>
      </c>
    </row>
    <row r="89" customFormat="false" ht="108" hidden="false" customHeight="true" outlineLevel="0" collapsed="false">
      <c r="A89" s="3" t="s">
        <v>1227</v>
      </c>
      <c r="B89" s="3" t="s">
        <v>1323</v>
      </c>
      <c r="C89" s="3" t="s">
        <v>1229</v>
      </c>
      <c r="D89" s="3" t="s">
        <v>1309</v>
      </c>
      <c r="E89" s="3" t="s">
        <v>1324</v>
      </c>
      <c r="F89" s="3" t="s">
        <v>1172</v>
      </c>
    </row>
    <row r="90" customFormat="false" ht="108" hidden="false" customHeight="true" outlineLevel="0" collapsed="false">
      <c r="A90" s="2" t="s">
        <v>1227</v>
      </c>
      <c r="B90" s="2" t="s">
        <v>1325</v>
      </c>
      <c r="C90" s="2" t="s">
        <v>1229</v>
      </c>
      <c r="D90" s="2" t="s">
        <v>1309</v>
      </c>
      <c r="E90" s="2" t="s">
        <v>1326</v>
      </c>
      <c r="F90" s="2" t="s">
        <v>1327</v>
      </c>
    </row>
    <row r="91" customFormat="false" ht="108" hidden="false" customHeight="true" outlineLevel="0" collapsed="false">
      <c r="A91" s="3" t="s">
        <v>1227</v>
      </c>
      <c r="B91" s="3" t="s">
        <v>1328</v>
      </c>
      <c r="C91" s="3" t="s">
        <v>1229</v>
      </c>
      <c r="D91" s="3" t="s">
        <v>1309</v>
      </c>
      <c r="E91" s="3" t="s">
        <v>1329</v>
      </c>
      <c r="F91" s="3" t="s">
        <v>1330</v>
      </c>
    </row>
    <row r="92" customFormat="false" ht="108" hidden="false" customHeight="true" outlineLevel="0" collapsed="false">
      <c r="A92" s="2" t="s">
        <v>1227</v>
      </c>
      <c r="B92" s="2" t="s">
        <v>1331</v>
      </c>
      <c r="C92" s="2" t="s">
        <v>1229</v>
      </c>
      <c r="D92" s="2" t="s">
        <v>1309</v>
      </c>
      <c r="E92" s="2" t="s">
        <v>1332</v>
      </c>
      <c r="F92" s="2" t="s">
        <v>1330</v>
      </c>
    </row>
    <row r="93" customFormat="false" ht="108" hidden="false" customHeight="true" outlineLevel="0" collapsed="false">
      <c r="A93" s="3" t="s">
        <v>1227</v>
      </c>
      <c r="B93" s="3" t="s">
        <v>1333</v>
      </c>
      <c r="C93" s="3" t="s">
        <v>1229</v>
      </c>
      <c r="D93" s="3" t="s">
        <v>1309</v>
      </c>
      <c r="E93" s="3" t="s">
        <v>1334</v>
      </c>
      <c r="F93" s="3" t="s">
        <v>1330</v>
      </c>
    </row>
    <row r="94" customFormat="false" ht="108" hidden="false" customHeight="true" outlineLevel="0" collapsed="false">
      <c r="A94" s="2" t="s">
        <v>1227</v>
      </c>
      <c r="B94" s="2" t="s">
        <v>1335</v>
      </c>
      <c r="C94" s="2" t="s">
        <v>1229</v>
      </c>
      <c r="D94" s="2" t="s">
        <v>1309</v>
      </c>
      <c r="E94" s="2" t="s">
        <v>1336</v>
      </c>
      <c r="F94" s="2" t="s">
        <v>1164</v>
      </c>
    </row>
    <row r="95" customFormat="false" ht="108" hidden="false" customHeight="true" outlineLevel="0" collapsed="false">
      <c r="A95" s="3" t="s">
        <v>1227</v>
      </c>
      <c r="B95" s="3" t="s">
        <v>1337</v>
      </c>
      <c r="C95" s="3" t="s">
        <v>1229</v>
      </c>
      <c r="D95" s="3" t="s">
        <v>1309</v>
      </c>
      <c r="E95" s="3" t="s">
        <v>1338</v>
      </c>
      <c r="F95" s="3" t="s">
        <v>1339</v>
      </c>
    </row>
    <row r="96" customFormat="false" ht="108" hidden="false" customHeight="true" outlineLevel="0" collapsed="false">
      <c r="A96" s="2" t="s">
        <v>1227</v>
      </c>
      <c r="B96" s="2" t="s">
        <v>1340</v>
      </c>
      <c r="C96" s="2" t="s">
        <v>1229</v>
      </c>
      <c r="D96" s="2" t="s">
        <v>1309</v>
      </c>
      <c r="E96" s="2" t="s">
        <v>1341</v>
      </c>
      <c r="F96" s="2" t="s">
        <v>1342</v>
      </c>
    </row>
    <row r="97" customFormat="false" ht="108" hidden="false" customHeight="true" outlineLevel="0" collapsed="false">
      <c r="A97" s="3" t="s">
        <v>1227</v>
      </c>
      <c r="B97" s="3" t="s">
        <v>1343</v>
      </c>
      <c r="C97" s="3" t="s">
        <v>1229</v>
      </c>
      <c r="D97" s="3" t="s">
        <v>1309</v>
      </c>
      <c r="E97" s="3" t="s">
        <v>1344</v>
      </c>
      <c r="F97" s="3" t="s">
        <v>1345</v>
      </c>
    </row>
    <row r="98" customFormat="false" ht="108" hidden="false" customHeight="true" outlineLevel="0" collapsed="false">
      <c r="A98" s="2" t="s">
        <v>1227</v>
      </c>
      <c r="B98" s="2" t="s">
        <v>1346</v>
      </c>
      <c r="C98" s="2" t="s">
        <v>1229</v>
      </c>
      <c r="D98" s="2" t="s">
        <v>1309</v>
      </c>
      <c r="E98" s="2" t="s">
        <v>1347</v>
      </c>
      <c r="F98" s="2" t="s">
        <v>1348</v>
      </c>
    </row>
    <row r="99" customFormat="false" ht="108" hidden="false" customHeight="true" outlineLevel="0" collapsed="false">
      <c r="A99" s="3" t="s">
        <v>1227</v>
      </c>
      <c r="B99" s="3" t="s">
        <v>1349</v>
      </c>
      <c r="C99" s="3" t="s">
        <v>1229</v>
      </c>
      <c r="D99" s="3" t="s">
        <v>1309</v>
      </c>
      <c r="E99" s="3" t="s">
        <v>1350</v>
      </c>
      <c r="F99" s="3" t="s">
        <v>1201</v>
      </c>
    </row>
    <row r="100" customFormat="false" ht="108" hidden="false" customHeight="true" outlineLevel="0" collapsed="false">
      <c r="A100" s="2" t="s">
        <v>1227</v>
      </c>
      <c r="B100" s="2" t="s">
        <v>1351</v>
      </c>
      <c r="C100" s="2" t="s">
        <v>1229</v>
      </c>
      <c r="D100" s="2" t="s">
        <v>1309</v>
      </c>
      <c r="E100" s="2" t="s">
        <v>1352</v>
      </c>
      <c r="F100" s="2" t="s">
        <v>1353</v>
      </c>
    </row>
    <row r="101" customFormat="false" ht="108" hidden="false" customHeight="true" outlineLevel="0" collapsed="false">
      <c r="A101" s="3" t="s">
        <v>1227</v>
      </c>
      <c r="B101" s="3" t="s">
        <v>1354</v>
      </c>
      <c r="C101" s="3" t="s">
        <v>1229</v>
      </c>
      <c r="D101" s="3" t="s">
        <v>1355</v>
      </c>
      <c r="E101" s="3" t="s">
        <v>1356</v>
      </c>
      <c r="F101" s="3" t="s">
        <v>1339</v>
      </c>
    </row>
    <row r="102" customFormat="false" ht="108" hidden="false" customHeight="true" outlineLevel="0" collapsed="false">
      <c r="A102" s="2" t="s">
        <v>1227</v>
      </c>
      <c r="B102" s="2" t="s">
        <v>1357</v>
      </c>
      <c r="C102" s="2" t="s">
        <v>1229</v>
      </c>
      <c r="D102" s="2" t="s">
        <v>1355</v>
      </c>
      <c r="E102" s="2" t="s">
        <v>1358</v>
      </c>
      <c r="F102" s="2" t="s">
        <v>1359</v>
      </c>
    </row>
    <row r="103" customFormat="false" ht="108" hidden="false" customHeight="true" outlineLevel="0" collapsed="false">
      <c r="A103" s="3" t="s">
        <v>1227</v>
      </c>
      <c r="B103" s="3" t="s">
        <v>1360</v>
      </c>
      <c r="C103" s="3" t="s">
        <v>1229</v>
      </c>
      <c r="D103" s="3" t="s">
        <v>1355</v>
      </c>
      <c r="E103" s="3" t="s">
        <v>1361</v>
      </c>
      <c r="F103" s="3" t="s">
        <v>1362</v>
      </c>
    </row>
    <row r="104" customFormat="false" ht="108" hidden="false" customHeight="true" outlineLevel="0" collapsed="false">
      <c r="A104" s="2" t="s">
        <v>1227</v>
      </c>
      <c r="B104" s="2" t="s">
        <v>1363</v>
      </c>
      <c r="C104" s="2" t="s">
        <v>1229</v>
      </c>
      <c r="D104" s="2" t="s">
        <v>1355</v>
      </c>
      <c r="E104" s="2" t="s">
        <v>1364</v>
      </c>
      <c r="F104" s="2" t="s">
        <v>1365</v>
      </c>
    </row>
    <row r="105" customFormat="false" ht="108" hidden="false" customHeight="true" outlineLevel="0" collapsed="false">
      <c r="A105" s="3" t="s">
        <v>1227</v>
      </c>
      <c r="B105" s="3" t="s">
        <v>1366</v>
      </c>
      <c r="C105" s="3" t="s">
        <v>1229</v>
      </c>
      <c r="D105" s="3" t="s">
        <v>1355</v>
      </c>
      <c r="E105" s="3" t="s">
        <v>1367</v>
      </c>
      <c r="F105" s="3" t="s">
        <v>1365</v>
      </c>
    </row>
    <row r="106" customFormat="false" ht="108" hidden="false" customHeight="true" outlineLevel="0" collapsed="false">
      <c r="A106" s="2" t="s">
        <v>1227</v>
      </c>
      <c r="B106" s="2" t="s">
        <v>1368</v>
      </c>
      <c r="C106" s="2" t="s">
        <v>1229</v>
      </c>
      <c r="D106" s="2" t="s">
        <v>1355</v>
      </c>
      <c r="E106" s="2" t="s">
        <v>1369</v>
      </c>
      <c r="F106" s="2" t="s">
        <v>1370</v>
      </c>
    </row>
    <row r="107" customFormat="false" ht="108" hidden="false" customHeight="true" outlineLevel="0" collapsed="false">
      <c r="A107" s="3" t="s">
        <v>1227</v>
      </c>
      <c r="B107" s="3" t="s">
        <v>1371</v>
      </c>
      <c r="C107" s="3" t="s">
        <v>1229</v>
      </c>
      <c r="D107" s="3" t="s">
        <v>1355</v>
      </c>
      <c r="E107" s="3" t="s">
        <v>1372</v>
      </c>
      <c r="F107" s="3" t="s">
        <v>1373</v>
      </c>
    </row>
    <row r="108" customFormat="false" ht="139.5" hidden="false" customHeight="true" outlineLevel="0" collapsed="false">
      <c r="A108" s="2" t="s">
        <v>1227</v>
      </c>
      <c r="B108" s="2" t="s">
        <v>1374</v>
      </c>
      <c r="C108" s="2" t="s">
        <v>1229</v>
      </c>
      <c r="D108" s="2" t="s">
        <v>1355</v>
      </c>
      <c r="E108" s="2" t="s">
        <v>1375</v>
      </c>
      <c r="F108" s="2" t="s">
        <v>1184</v>
      </c>
    </row>
    <row r="109" customFormat="false" ht="108" hidden="false" customHeight="true" outlineLevel="0" collapsed="false">
      <c r="A109" s="3" t="s">
        <v>1227</v>
      </c>
      <c r="B109" s="3" t="s">
        <v>1376</v>
      </c>
      <c r="C109" s="3" t="s">
        <v>1229</v>
      </c>
      <c r="D109" s="3" t="s">
        <v>1355</v>
      </c>
      <c r="E109" s="3" t="s">
        <v>1377</v>
      </c>
      <c r="F109" s="3" t="s">
        <v>1378</v>
      </c>
    </row>
    <row r="110" customFormat="false" ht="108" hidden="false" customHeight="true" outlineLevel="0" collapsed="false">
      <c r="A110" s="2" t="s">
        <v>1227</v>
      </c>
      <c r="B110" s="2" t="s">
        <v>1379</v>
      </c>
      <c r="C110" s="2" t="s">
        <v>1229</v>
      </c>
      <c r="D110" s="2" t="s">
        <v>1355</v>
      </c>
      <c r="E110" s="2" t="s">
        <v>1380</v>
      </c>
      <c r="F110" s="2" t="s">
        <v>1378</v>
      </c>
    </row>
    <row r="111" customFormat="false" ht="108" hidden="false" customHeight="true" outlineLevel="0" collapsed="false">
      <c r="A111" s="3" t="s">
        <v>1227</v>
      </c>
      <c r="B111" s="3" t="s">
        <v>1381</v>
      </c>
      <c r="C111" s="3" t="s">
        <v>1229</v>
      </c>
      <c r="D111" s="3" t="s">
        <v>1355</v>
      </c>
      <c r="E111" s="3" t="s">
        <v>1382</v>
      </c>
      <c r="F111" s="3" t="s">
        <v>1383</v>
      </c>
    </row>
    <row r="112" customFormat="false" ht="108" hidden="false" customHeight="true" outlineLevel="0" collapsed="false">
      <c r="A112" s="2" t="s">
        <v>1227</v>
      </c>
      <c r="B112" s="2" t="s">
        <v>1384</v>
      </c>
      <c r="C112" s="2" t="s">
        <v>1229</v>
      </c>
      <c r="D112" s="2" t="s">
        <v>1355</v>
      </c>
      <c r="E112" s="2" t="s">
        <v>1385</v>
      </c>
      <c r="F112" s="2" t="s">
        <v>1386</v>
      </c>
    </row>
    <row r="113" customFormat="false" ht="108" hidden="false" customHeight="true" outlineLevel="0" collapsed="false">
      <c r="A113" s="3" t="s">
        <v>1227</v>
      </c>
      <c r="B113" s="3" t="s">
        <v>1387</v>
      </c>
      <c r="C113" s="3" t="s">
        <v>1229</v>
      </c>
      <c r="D113" s="3" t="s">
        <v>1355</v>
      </c>
      <c r="E113" s="3" t="s">
        <v>1388</v>
      </c>
      <c r="F113" s="3" t="s">
        <v>1389</v>
      </c>
    </row>
    <row r="114" customFormat="false" ht="108" hidden="false" customHeight="true" outlineLevel="0" collapsed="false">
      <c r="A114" s="2" t="s">
        <v>1227</v>
      </c>
      <c r="B114" s="2" t="s">
        <v>1390</v>
      </c>
      <c r="C114" s="2" t="s">
        <v>1229</v>
      </c>
      <c r="D114" s="2" t="s">
        <v>1355</v>
      </c>
      <c r="E114" s="2" t="s">
        <v>1391</v>
      </c>
      <c r="F114" s="2" t="s">
        <v>1392</v>
      </c>
    </row>
    <row r="115" customFormat="false" ht="108" hidden="false" customHeight="true" outlineLevel="0" collapsed="false">
      <c r="A115" s="3" t="s">
        <v>1227</v>
      </c>
      <c r="B115" s="3" t="s">
        <v>1393</v>
      </c>
      <c r="C115" s="3" t="s">
        <v>1229</v>
      </c>
      <c r="D115" s="3" t="s">
        <v>1355</v>
      </c>
      <c r="E115" s="3" t="s">
        <v>1394</v>
      </c>
      <c r="F115" s="3" t="s">
        <v>1395</v>
      </c>
    </row>
    <row r="116" customFormat="false" ht="108" hidden="false" customHeight="true" outlineLevel="0" collapsed="false">
      <c r="A116" s="2" t="s">
        <v>1227</v>
      </c>
      <c r="B116" s="2" t="s">
        <v>1396</v>
      </c>
      <c r="C116" s="2" t="s">
        <v>1229</v>
      </c>
      <c r="D116" s="2" t="s">
        <v>1355</v>
      </c>
      <c r="E116" s="2" t="s">
        <v>1397</v>
      </c>
      <c r="F116" s="2" t="s">
        <v>1115</v>
      </c>
    </row>
    <row r="117" customFormat="false" ht="108" hidden="false" customHeight="true" outlineLevel="0" collapsed="false">
      <c r="A117" s="3" t="s">
        <v>1227</v>
      </c>
      <c r="B117" s="3" t="s">
        <v>1398</v>
      </c>
      <c r="C117" s="3" t="s">
        <v>1229</v>
      </c>
      <c r="D117" s="3" t="s">
        <v>1399</v>
      </c>
      <c r="E117" s="3" t="s">
        <v>1400</v>
      </c>
      <c r="F117" s="3" t="s">
        <v>1401</v>
      </c>
    </row>
    <row r="118" customFormat="false" ht="108" hidden="false" customHeight="true" outlineLevel="0" collapsed="false">
      <c r="A118" s="2" t="s">
        <v>1227</v>
      </c>
      <c r="B118" s="2" t="s">
        <v>1402</v>
      </c>
      <c r="C118" s="2" t="s">
        <v>1229</v>
      </c>
      <c r="D118" s="2" t="s">
        <v>1399</v>
      </c>
      <c r="E118" s="2" t="s">
        <v>1403</v>
      </c>
      <c r="F118" s="2" t="s">
        <v>1404</v>
      </c>
    </row>
    <row r="119" customFormat="false" ht="108" hidden="false" customHeight="true" outlineLevel="0" collapsed="false">
      <c r="A119" s="3" t="s">
        <v>1227</v>
      </c>
      <c r="B119" s="3" t="s">
        <v>1405</v>
      </c>
      <c r="C119" s="3" t="s">
        <v>1229</v>
      </c>
      <c r="D119" s="3" t="s">
        <v>1399</v>
      </c>
      <c r="E119" s="3" t="s">
        <v>1406</v>
      </c>
      <c r="F119" s="3" t="s">
        <v>1407</v>
      </c>
    </row>
    <row r="120" customFormat="false" ht="108" hidden="false" customHeight="true" outlineLevel="0" collapsed="false">
      <c r="A120" s="2" t="s">
        <v>1227</v>
      </c>
      <c r="B120" s="2" t="s">
        <v>1408</v>
      </c>
      <c r="C120" s="2" t="s">
        <v>1229</v>
      </c>
      <c r="D120" s="2" t="s">
        <v>1399</v>
      </c>
      <c r="E120" s="2" t="s">
        <v>1409</v>
      </c>
      <c r="F120" s="2" t="s">
        <v>1410</v>
      </c>
    </row>
    <row r="121" customFormat="false" ht="108" hidden="false" customHeight="true" outlineLevel="0" collapsed="false">
      <c r="A121" s="3" t="s">
        <v>1227</v>
      </c>
      <c r="B121" s="3" t="s">
        <v>1411</v>
      </c>
      <c r="C121" s="3" t="s">
        <v>1229</v>
      </c>
      <c r="D121" s="3" t="s">
        <v>1399</v>
      </c>
      <c r="E121" s="3" t="s">
        <v>1412</v>
      </c>
      <c r="F121" s="3" t="s">
        <v>1413</v>
      </c>
    </row>
    <row r="122" customFormat="false" ht="108" hidden="false" customHeight="true" outlineLevel="0" collapsed="false">
      <c r="A122" s="2" t="s">
        <v>1227</v>
      </c>
      <c r="B122" s="2" t="s">
        <v>1414</v>
      </c>
      <c r="C122" s="2" t="s">
        <v>1229</v>
      </c>
      <c r="D122" s="2" t="s">
        <v>1399</v>
      </c>
      <c r="E122" s="2" t="s">
        <v>1415</v>
      </c>
      <c r="F122" s="2" t="s">
        <v>1416</v>
      </c>
    </row>
    <row r="123" customFormat="false" ht="108" hidden="false" customHeight="true" outlineLevel="0" collapsed="false">
      <c r="A123" s="3" t="s">
        <v>1227</v>
      </c>
      <c r="B123" s="3" t="s">
        <v>1417</v>
      </c>
      <c r="C123" s="3" t="s">
        <v>1229</v>
      </c>
      <c r="D123" s="3" t="s">
        <v>1399</v>
      </c>
      <c r="E123" s="3" t="s">
        <v>1418</v>
      </c>
      <c r="F123" s="3" t="s">
        <v>1419</v>
      </c>
    </row>
    <row r="124" customFormat="false" ht="108" hidden="false" customHeight="true" outlineLevel="0" collapsed="false">
      <c r="A124" s="2" t="s">
        <v>1227</v>
      </c>
      <c r="B124" s="2" t="s">
        <v>1420</v>
      </c>
      <c r="C124" s="2" t="s">
        <v>1229</v>
      </c>
      <c r="D124" s="2" t="s">
        <v>1399</v>
      </c>
      <c r="E124" s="2" t="s">
        <v>1421</v>
      </c>
      <c r="F124" s="2" t="s">
        <v>1422</v>
      </c>
    </row>
    <row r="125" customFormat="false" ht="108" hidden="false" customHeight="true" outlineLevel="0" collapsed="false">
      <c r="A125" s="3" t="s">
        <v>1227</v>
      </c>
      <c r="B125" s="3" t="s">
        <v>1423</v>
      </c>
      <c r="C125" s="3" t="s">
        <v>1229</v>
      </c>
      <c r="D125" s="3" t="s">
        <v>1399</v>
      </c>
      <c r="E125" s="3" t="s">
        <v>1424</v>
      </c>
      <c r="F125" s="3" t="s">
        <v>1121</v>
      </c>
    </row>
    <row r="126" customFormat="false" ht="108" hidden="false" customHeight="true" outlineLevel="0" collapsed="false">
      <c r="A126" s="2" t="s">
        <v>1227</v>
      </c>
      <c r="B126" s="2" t="s">
        <v>1425</v>
      </c>
      <c r="C126" s="2" t="s">
        <v>1229</v>
      </c>
      <c r="D126" s="2" t="s">
        <v>1399</v>
      </c>
      <c r="E126" s="2" t="s">
        <v>1426</v>
      </c>
      <c r="F126" s="2" t="s">
        <v>1427</v>
      </c>
    </row>
    <row r="127" customFormat="false" ht="108" hidden="false" customHeight="true" outlineLevel="0" collapsed="false">
      <c r="A127" s="3" t="s">
        <v>1227</v>
      </c>
      <c r="B127" s="3" t="s">
        <v>1428</v>
      </c>
      <c r="C127" s="3" t="s">
        <v>1229</v>
      </c>
      <c r="D127" s="3" t="s">
        <v>1399</v>
      </c>
      <c r="E127" s="3" t="s">
        <v>1429</v>
      </c>
      <c r="F127" s="3" t="s">
        <v>1430</v>
      </c>
    </row>
    <row r="128" customFormat="false" ht="108" hidden="false" customHeight="true" outlineLevel="0" collapsed="false">
      <c r="A128" s="2" t="s">
        <v>1227</v>
      </c>
      <c r="B128" s="2" t="s">
        <v>1431</v>
      </c>
      <c r="C128" s="2" t="s">
        <v>1229</v>
      </c>
      <c r="D128" s="2" t="s">
        <v>1399</v>
      </c>
      <c r="E128" s="2" t="s">
        <v>1432</v>
      </c>
      <c r="F128" s="2" t="s">
        <v>1430</v>
      </c>
    </row>
    <row r="129" customFormat="false" ht="108" hidden="false" customHeight="true" outlineLevel="0" collapsed="false">
      <c r="A129" s="3" t="s">
        <v>1227</v>
      </c>
      <c r="B129" s="3" t="s">
        <v>1433</v>
      </c>
      <c r="C129" s="3" t="s">
        <v>1229</v>
      </c>
      <c r="D129" s="3" t="s">
        <v>1399</v>
      </c>
      <c r="E129" s="3" t="s">
        <v>1434</v>
      </c>
      <c r="F129" s="3" t="s">
        <v>1435</v>
      </c>
    </row>
    <row r="130" customFormat="false" ht="108" hidden="false" customHeight="true" outlineLevel="0" collapsed="false">
      <c r="A130" s="2" t="s">
        <v>1227</v>
      </c>
      <c r="B130" s="2" t="s">
        <v>1436</v>
      </c>
      <c r="C130" s="2" t="s">
        <v>1229</v>
      </c>
      <c r="D130" s="2" t="s">
        <v>1399</v>
      </c>
      <c r="E130" s="2" t="s">
        <v>1437</v>
      </c>
      <c r="F130" s="2" t="s">
        <v>236</v>
      </c>
    </row>
    <row r="131" customFormat="false" ht="108" hidden="false" customHeight="true" outlineLevel="0" collapsed="false">
      <c r="A131" s="3" t="s">
        <v>1227</v>
      </c>
      <c r="B131" s="3" t="s">
        <v>1438</v>
      </c>
      <c r="C131" s="3" t="s">
        <v>1229</v>
      </c>
      <c r="D131" s="3" t="s">
        <v>1439</v>
      </c>
      <c r="E131" s="3" t="s">
        <v>1440</v>
      </c>
      <c r="F131" s="3" t="s">
        <v>1061</v>
      </c>
    </row>
    <row r="132" customFormat="false" ht="108" hidden="false" customHeight="true" outlineLevel="0" collapsed="false">
      <c r="A132" s="2" t="s">
        <v>1227</v>
      </c>
      <c r="B132" s="2" t="s">
        <v>1441</v>
      </c>
      <c r="C132" s="2" t="s">
        <v>1229</v>
      </c>
      <c r="D132" s="2" t="s">
        <v>1439</v>
      </c>
      <c r="E132" s="2" t="s">
        <v>1442</v>
      </c>
      <c r="F132" s="2" t="s">
        <v>1088</v>
      </c>
    </row>
    <row r="133" customFormat="false" ht="108" hidden="false" customHeight="true" outlineLevel="0" collapsed="false">
      <c r="A133" s="3" t="s">
        <v>1227</v>
      </c>
      <c r="B133" s="3" t="s">
        <v>1443</v>
      </c>
      <c r="C133" s="3" t="s">
        <v>1229</v>
      </c>
      <c r="D133" s="3" t="s">
        <v>1439</v>
      </c>
      <c r="E133" s="3" t="s">
        <v>1444</v>
      </c>
      <c r="F133" s="3" t="s">
        <v>1445</v>
      </c>
    </row>
    <row r="134" customFormat="false" ht="114" hidden="false" customHeight="true" outlineLevel="0" collapsed="false">
      <c r="A134" s="2" t="s">
        <v>1227</v>
      </c>
      <c r="B134" s="2" t="s">
        <v>1446</v>
      </c>
      <c r="C134" s="2" t="s">
        <v>1229</v>
      </c>
      <c r="D134" s="2" t="s">
        <v>1439</v>
      </c>
      <c r="E134" s="2" t="s">
        <v>1447</v>
      </c>
      <c r="F134" s="2" t="s">
        <v>1076</v>
      </c>
    </row>
    <row r="135" customFormat="false" ht="108" hidden="false" customHeight="true" outlineLevel="0" collapsed="false">
      <c r="A135" s="3" t="s">
        <v>1227</v>
      </c>
      <c r="B135" s="3" t="s">
        <v>1448</v>
      </c>
      <c r="C135" s="3" t="s">
        <v>1229</v>
      </c>
      <c r="D135" s="3" t="s">
        <v>1439</v>
      </c>
      <c r="E135" s="3" t="s">
        <v>1449</v>
      </c>
      <c r="F135" s="3" t="s">
        <v>1339</v>
      </c>
    </row>
    <row r="136" customFormat="false" ht="108" hidden="false" customHeight="true" outlineLevel="0" collapsed="false">
      <c r="A136" s="2" t="s">
        <v>1227</v>
      </c>
      <c r="B136" s="2" t="s">
        <v>1450</v>
      </c>
      <c r="C136" s="2" t="s">
        <v>1229</v>
      </c>
      <c r="D136" s="2" t="s">
        <v>1439</v>
      </c>
      <c r="E136" s="2" t="s">
        <v>1451</v>
      </c>
      <c r="F136" s="2" t="s">
        <v>1064</v>
      </c>
    </row>
    <row r="137" customFormat="false" ht="108" hidden="false" customHeight="true" outlineLevel="0" collapsed="false">
      <c r="A137" s="3" t="s">
        <v>1227</v>
      </c>
      <c r="B137" s="3" t="s">
        <v>1452</v>
      </c>
      <c r="C137" s="3" t="s">
        <v>1229</v>
      </c>
      <c r="D137" s="3" t="s">
        <v>1439</v>
      </c>
      <c r="E137" s="3" t="s">
        <v>1453</v>
      </c>
      <c r="F137" s="3" t="s">
        <v>1454</v>
      </c>
    </row>
    <row r="138" customFormat="false" ht="108" hidden="false" customHeight="true" outlineLevel="0" collapsed="false">
      <c r="A138" s="2" t="s">
        <v>1227</v>
      </c>
      <c r="B138" s="2" t="s">
        <v>1455</v>
      </c>
      <c r="C138" s="2" t="s">
        <v>1229</v>
      </c>
      <c r="D138" s="2" t="s">
        <v>1439</v>
      </c>
      <c r="E138" s="2" t="s">
        <v>1456</v>
      </c>
      <c r="F138" s="2" t="s">
        <v>1339</v>
      </c>
    </row>
    <row r="139" customFormat="false" ht="108" hidden="false" customHeight="true" outlineLevel="0" collapsed="false">
      <c r="A139" s="3" t="s">
        <v>1227</v>
      </c>
      <c r="B139" s="3" t="s">
        <v>1457</v>
      </c>
      <c r="C139" s="3" t="s">
        <v>1229</v>
      </c>
      <c r="D139" s="3" t="s">
        <v>1439</v>
      </c>
      <c r="E139" s="3" t="s">
        <v>1458</v>
      </c>
      <c r="F139" s="3" t="s">
        <v>1459</v>
      </c>
    </row>
    <row r="140" customFormat="false" ht="108" hidden="false" customHeight="true" outlineLevel="0" collapsed="false">
      <c r="A140" s="2" t="s">
        <v>1227</v>
      </c>
      <c r="B140" s="2" t="s">
        <v>1460</v>
      </c>
      <c r="C140" s="2" t="s">
        <v>1229</v>
      </c>
      <c r="D140" s="2" t="s">
        <v>1439</v>
      </c>
      <c r="E140" s="2" t="s">
        <v>1461</v>
      </c>
      <c r="F140" s="2" t="s">
        <v>1084</v>
      </c>
    </row>
    <row r="141" customFormat="false" ht="108" hidden="false" customHeight="true" outlineLevel="0" collapsed="false">
      <c r="A141" s="3" t="s">
        <v>1227</v>
      </c>
      <c r="B141" s="3" t="s">
        <v>1462</v>
      </c>
      <c r="C141" s="3" t="s">
        <v>1229</v>
      </c>
      <c r="D141" s="3" t="s">
        <v>1439</v>
      </c>
      <c r="E141" s="3" t="s">
        <v>1463</v>
      </c>
      <c r="F141" s="3" t="s">
        <v>1080</v>
      </c>
    </row>
    <row r="142" customFormat="false" ht="108" hidden="false" customHeight="true" outlineLevel="0" collapsed="false">
      <c r="A142" s="2" t="s">
        <v>1227</v>
      </c>
      <c r="B142" s="2" t="s">
        <v>1464</v>
      </c>
      <c r="C142" s="2" t="s">
        <v>1229</v>
      </c>
      <c r="D142" s="2" t="s">
        <v>1439</v>
      </c>
      <c r="E142" s="2" t="s">
        <v>1465</v>
      </c>
      <c r="F142" s="2" t="s">
        <v>1180</v>
      </c>
    </row>
    <row r="143" customFormat="false" ht="108" hidden="false" customHeight="true" outlineLevel="0" collapsed="false">
      <c r="A143" s="3" t="s">
        <v>1227</v>
      </c>
      <c r="B143" s="3" t="s">
        <v>1466</v>
      </c>
      <c r="C143" s="3" t="s">
        <v>1229</v>
      </c>
      <c r="D143" s="3" t="s">
        <v>1439</v>
      </c>
      <c r="E143" s="3" t="s">
        <v>1467</v>
      </c>
      <c r="F143" s="3" t="s">
        <v>1068</v>
      </c>
    </row>
    <row r="144" customFormat="false" ht="108" hidden="false" customHeight="true" outlineLevel="0" collapsed="false">
      <c r="A144" s="2" t="s">
        <v>1227</v>
      </c>
      <c r="B144" s="2" t="s">
        <v>1468</v>
      </c>
      <c r="C144" s="2" t="s">
        <v>1229</v>
      </c>
      <c r="D144" s="2" t="s">
        <v>1439</v>
      </c>
      <c r="E144" s="2" t="s">
        <v>1469</v>
      </c>
      <c r="F144" s="2" t="s">
        <v>1470</v>
      </c>
    </row>
    <row r="145" customFormat="false" ht="108" hidden="false" customHeight="true" outlineLevel="0" collapsed="false">
      <c r="A145" s="3" t="s">
        <v>1227</v>
      </c>
      <c r="B145" s="3" t="s">
        <v>1471</v>
      </c>
      <c r="C145" s="3" t="s">
        <v>1229</v>
      </c>
      <c r="D145" s="3" t="s">
        <v>1439</v>
      </c>
      <c r="E145" s="3" t="s">
        <v>1472</v>
      </c>
      <c r="F145" s="3" t="s">
        <v>1473</v>
      </c>
    </row>
    <row r="146" customFormat="false" ht="108" hidden="false" customHeight="true" outlineLevel="0" collapsed="false">
      <c r="A146" s="2" t="s">
        <v>1227</v>
      </c>
      <c r="B146" s="2" t="s">
        <v>1474</v>
      </c>
      <c r="C146" s="2" t="s">
        <v>1229</v>
      </c>
      <c r="D146" s="2" t="s">
        <v>1439</v>
      </c>
      <c r="E146" s="2" t="s">
        <v>1475</v>
      </c>
      <c r="F146" s="2" t="s">
        <v>1476</v>
      </c>
    </row>
    <row r="147" customFormat="false" ht="108" hidden="false" customHeight="true" outlineLevel="0" collapsed="false">
      <c r="A147" s="3" t="s">
        <v>1227</v>
      </c>
      <c r="B147" s="3" t="s">
        <v>1477</v>
      </c>
      <c r="C147" s="3" t="s">
        <v>1229</v>
      </c>
      <c r="D147" s="3" t="s">
        <v>1439</v>
      </c>
      <c r="E147" s="3" t="s">
        <v>1478</v>
      </c>
      <c r="F147" s="3" t="s">
        <v>1479</v>
      </c>
    </row>
    <row r="148" customFormat="false" ht="108" hidden="false" customHeight="true" outlineLevel="0" collapsed="false">
      <c r="A148" s="2" t="s">
        <v>1227</v>
      </c>
      <c r="B148" s="2" t="s">
        <v>1480</v>
      </c>
      <c r="C148" s="2" t="s">
        <v>1229</v>
      </c>
      <c r="D148" s="2" t="s">
        <v>1439</v>
      </c>
      <c r="E148" s="2" t="s">
        <v>1481</v>
      </c>
      <c r="F148" s="2" t="s">
        <v>1482</v>
      </c>
    </row>
    <row r="149" customFormat="false" ht="108" hidden="false" customHeight="true" outlineLevel="0" collapsed="false">
      <c r="A149" s="3" t="s">
        <v>1227</v>
      </c>
      <c r="B149" s="3" t="s">
        <v>1483</v>
      </c>
      <c r="C149" s="3" t="s">
        <v>1229</v>
      </c>
      <c r="D149" s="3" t="s">
        <v>1439</v>
      </c>
      <c r="E149" s="3" t="s">
        <v>1484</v>
      </c>
      <c r="F149" s="3" t="s">
        <v>1485</v>
      </c>
    </row>
    <row r="150" customFormat="false" ht="108" hidden="false" customHeight="true" outlineLevel="0" collapsed="false">
      <c r="A150" s="2" t="s">
        <v>1227</v>
      </c>
      <c r="B150" s="2" t="s">
        <v>1486</v>
      </c>
      <c r="C150" s="2" t="s">
        <v>1229</v>
      </c>
      <c r="D150" s="2" t="s">
        <v>1439</v>
      </c>
      <c r="E150" s="2" t="s">
        <v>1487</v>
      </c>
      <c r="F150" s="2" t="s">
        <v>1488</v>
      </c>
    </row>
    <row r="151" customFormat="false" ht="108" hidden="false" customHeight="true" outlineLevel="0" collapsed="false">
      <c r="A151" s="3" t="s">
        <v>1227</v>
      </c>
      <c r="B151" s="3" t="s">
        <v>1489</v>
      </c>
      <c r="C151" s="3" t="s">
        <v>1229</v>
      </c>
      <c r="D151" s="3" t="s">
        <v>1439</v>
      </c>
      <c r="E151" s="3" t="s">
        <v>1490</v>
      </c>
      <c r="F151" s="3" t="s">
        <v>1491</v>
      </c>
    </row>
    <row r="152" customFormat="false" ht="108" hidden="false" customHeight="true" outlineLevel="0" collapsed="false">
      <c r="A152" s="2" t="s">
        <v>1227</v>
      </c>
      <c r="B152" s="2" t="s">
        <v>1492</v>
      </c>
      <c r="C152" s="2" t="s">
        <v>1229</v>
      </c>
      <c r="D152" s="2" t="s">
        <v>1439</v>
      </c>
      <c r="E152" s="2" t="s">
        <v>1493</v>
      </c>
      <c r="F152" s="2" t="s">
        <v>1494</v>
      </c>
    </row>
    <row r="153" customFormat="false" ht="108" hidden="false" customHeight="true" outlineLevel="0" collapsed="false">
      <c r="A153" s="3" t="s">
        <v>1227</v>
      </c>
      <c r="B153" s="3" t="s">
        <v>1495</v>
      </c>
      <c r="C153" s="3" t="s">
        <v>1229</v>
      </c>
      <c r="D153" s="3" t="s">
        <v>1439</v>
      </c>
      <c r="E153" s="3" t="s">
        <v>1496</v>
      </c>
      <c r="F153" s="3" t="s">
        <v>1497</v>
      </c>
    </row>
    <row r="154" customFormat="false" ht="108" hidden="false" customHeight="true" outlineLevel="0" collapsed="false">
      <c r="A154" s="2" t="s">
        <v>1227</v>
      </c>
      <c r="B154" s="2" t="s">
        <v>1498</v>
      </c>
      <c r="C154" s="2" t="s">
        <v>1229</v>
      </c>
      <c r="D154" s="2" t="s">
        <v>1439</v>
      </c>
      <c r="E154" s="2" t="s">
        <v>1499</v>
      </c>
      <c r="F154" s="2" t="s">
        <v>1500</v>
      </c>
    </row>
  </sheetData>
  <autoFilter ref="A1:F154"/>
  <printOptions headings="false" gridLines="false" gridLinesSet="true" horizontalCentered="false" verticalCentered="false"/>
  <pageMargins left="0.75" right="0.75"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&amp;CCAI | 01–11 October 2026 | Internal review&amp;RPage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2026-10-15T18:09:51Z</dcterms:created>
  <dc:creator>openpyxl</dc:creator>
  <dc:description/>
  <dc:language>en-US</dc:language>
  <cp:lastModifiedBy/>
  <dcterms:modified xsi:type="dcterms:W3CDTF">2026-10-15T18:09:51Z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