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ericroitsch/Documents/Crossed Arrows/Weekly Incident Tracker/12-18 October/"/>
    </mc:Choice>
  </mc:AlternateContent>
  <xr:revisionPtr revIDLastSave="0" documentId="8_{BEA64D64-74AF-7B4B-9588-3790CCCB172B}" xr6:coauthVersionLast="47" xr6:coauthVersionMax="47" xr10:uidLastSave="{00000000-0000-0000-0000-000000000000}"/>
  <bookViews>
    <workbookView xWindow="0" yWindow="680" windowWidth="34200" windowHeight="19960" activeTab="1" xr2:uid="{00000000-000D-0000-FFFF-FFFF00000000}"/>
  </bookViews>
  <sheets>
    <sheet name="Incidents" sheetId="1" r:id="rId1"/>
    <sheet name="Patterns &amp; Analysis" sheetId="2" r:id="rId2"/>
    <sheet name="Sources" sheetId="3" r:id="rId3"/>
    <sheet name="Incident Provenance &amp; QC" sheetId="4" r:id="rId4"/>
    <sheet name="Accountability &amp; Follow-up" sheetId="5" r:id="rId5"/>
  </sheets>
  <definedNames>
    <definedName name="_xlnm._FilterDatabase" localSheetId="4" hidden="1">'Accountability &amp; Follow-up'!$A$1:$F$188</definedName>
    <definedName name="_xlnm._FilterDatabase" localSheetId="3" hidden="1">'Incident Provenance &amp; QC'!$A$1:$I$158</definedName>
    <definedName name="_xlnm._FilterDatabase" localSheetId="0" hidden="1">Incidents!$A$1:$I$37</definedName>
    <definedName name="_xlnm._FilterDatabase" localSheetId="2" hidden="1">Sources!$A$1:$E$189</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2" l="1"/>
  <c r="E32" i="2"/>
  <c r="E31" i="2"/>
  <c r="E30" i="2"/>
  <c r="E29" i="2"/>
  <c r="E28" i="2"/>
  <c r="E27" i="2"/>
  <c r="E26" i="2"/>
  <c r="E25" i="2"/>
  <c r="E24" i="2"/>
  <c r="E18" i="2"/>
  <c r="E17" i="2"/>
  <c r="E16" i="2"/>
  <c r="E15" i="2"/>
  <c r="E13" i="2"/>
  <c r="E11" i="2"/>
  <c r="E12" i="2" s="1"/>
  <c r="E14" i="2" s="1"/>
  <c r="E10" i="2"/>
  <c r="E9" i="2"/>
  <c r="E8" i="2"/>
  <c r="E7" i="2"/>
  <c r="E6" i="2"/>
  <c r="E20" i="2" s="1"/>
  <c r="E5" i="2"/>
  <c r="E4" i="2"/>
  <c r="E19" i="2" s="1"/>
  <c r="E3" i="2"/>
  <c r="B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H2" authorId="0" shapeId="0" xr:uid="{00000000-0006-0000-0000-000001000000}">
      <text>
        <r>
          <rPr>
            <sz val="11"/>
            <color theme="1"/>
            <rFont val="Calibri"/>
            <family val="2"/>
            <scheme val="minor"/>
          </rPr>
          <t>Approved 20 October 2026. In-window. Review reference I-01.</t>
        </r>
      </text>
    </comment>
    <comment ref="H3" authorId="0" shapeId="0" xr:uid="{00000000-0006-0000-0000-000002000000}">
      <text>
        <r>
          <rPr>
            <sz val="11"/>
            <color theme="1"/>
            <rFont val="Calibri"/>
            <family val="2"/>
            <scheme val="minor"/>
          </rPr>
          <t>Approved 20 October 2026. In-window. Review reference I-02.</t>
        </r>
      </text>
    </comment>
    <comment ref="H4" authorId="0" shapeId="0" xr:uid="{00000000-0006-0000-0000-000003000000}">
      <text>
        <r>
          <rPr>
            <sz val="11"/>
            <color theme="1"/>
            <rFont val="Calibri"/>
            <family val="2"/>
            <scheme val="minor"/>
          </rPr>
          <t>Approved 20 October 2026. In-window. Review reference I-03.</t>
        </r>
      </text>
    </comment>
    <comment ref="H5" authorId="0" shapeId="0" xr:uid="{00000000-0006-0000-0000-000004000000}">
      <text>
        <r>
          <rPr>
            <sz val="11"/>
            <color theme="1"/>
            <rFont val="Calibri"/>
            <family val="2"/>
            <scheme val="minor"/>
          </rPr>
          <t>Approved 20 October 2026. In-window. Review reference I-04.</t>
        </r>
      </text>
    </comment>
    <comment ref="H6" authorId="0" shapeId="0" xr:uid="{00000000-0006-0000-0000-000005000000}">
      <text>
        <r>
          <rPr>
            <sz val="11"/>
            <color theme="1"/>
            <rFont val="Calibri"/>
            <family val="2"/>
            <scheme val="minor"/>
          </rPr>
          <t>Approved 20 October 2026. In-window. Review reference I-05.</t>
        </r>
      </text>
    </comment>
    <comment ref="H7" authorId="0" shapeId="0" xr:uid="{00000000-0006-0000-0000-000006000000}">
      <text>
        <r>
          <rPr>
            <sz val="11"/>
            <color theme="1"/>
            <rFont val="Calibri"/>
            <family val="2"/>
            <scheme val="minor"/>
          </rPr>
          <t>Approved 20 October 2026. In-window. Review reference I-07.</t>
        </r>
      </text>
    </comment>
    <comment ref="H8" authorId="0" shapeId="0" xr:uid="{00000000-0006-0000-0000-000007000000}">
      <text>
        <r>
          <rPr>
            <sz val="11"/>
            <color theme="1"/>
            <rFont val="Calibri"/>
            <family val="2"/>
            <scheme val="minor"/>
          </rPr>
          <t>Approved 20 October 2026. In-window. Review reference I-08.</t>
        </r>
      </text>
    </comment>
    <comment ref="H9" authorId="0" shapeId="0" xr:uid="{00000000-0006-0000-0000-000008000000}">
      <text>
        <r>
          <rPr>
            <sz val="11"/>
            <color theme="1"/>
            <rFont val="Calibri"/>
            <family val="2"/>
            <scheme val="minor"/>
          </rPr>
          <t>Approved 20 October 2026. Late reported. Review reference I-09.</t>
        </r>
      </text>
    </comment>
    <comment ref="H10" authorId="0" shapeId="0" xr:uid="{00000000-0006-0000-0000-000009000000}">
      <text>
        <r>
          <rPr>
            <sz val="11"/>
            <color theme="1"/>
            <rFont val="Calibri"/>
            <family val="2"/>
            <scheme val="minor"/>
          </rPr>
          <t>Approved 20 October 2026. Late reported. Review reference I-10.</t>
        </r>
      </text>
    </comment>
    <comment ref="H11" authorId="0" shapeId="0" xr:uid="{00000000-0006-0000-0000-00000A000000}">
      <text>
        <r>
          <rPr>
            <sz val="11"/>
            <color theme="1"/>
            <rFont val="Calibri"/>
            <family val="2"/>
            <scheme val="minor"/>
          </rPr>
          <t>Approved 20 October 2026. Late reported. Review reference I-11.</t>
        </r>
      </text>
    </comment>
    <comment ref="H12" authorId="0" shapeId="0" xr:uid="{00000000-0006-0000-0000-00000B000000}">
      <text>
        <r>
          <rPr>
            <sz val="11"/>
            <color theme="1"/>
            <rFont val="Calibri"/>
            <family val="2"/>
            <scheme val="minor"/>
          </rPr>
          <t>Approved 20 October 2026. Late reported. Review reference I-12.</t>
        </r>
      </text>
    </comment>
    <comment ref="H13" authorId="0" shapeId="0" xr:uid="{00000000-0006-0000-0000-00000C000000}">
      <text>
        <r>
          <rPr>
            <sz val="11"/>
            <color theme="1"/>
            <rFont val="Calibri"/>
            <family val="2"/>
            <scheme val="minor"/>
          </rPr>
          <t>Approved 20 October 2026. Late reported. Review reference I-13.</t>
        </r>
      </text>
    </comment>
    <comment ref="H14" authorId="0" shapeId="0" xr:uid="{00000000-0006-0000-0000-00000D000000}">
      <text>
        <r>
          <rPr>
            <sz val="11"/>
            <color theme="1"/>
            <rFont val="Calibri"/>
            <family val="2"/>
            <scheme val="minor"/>
          </rPr>
          <t>Approved 20 October 2026. Late reported. Review reference I-14.</t>
        </r>
      </text>
    </comment>
    <comment ref="H15" authorId="0" shapeId="0" xr:uid="{00000000-0006-0000-0000-00000E000000}">
      <text>
        <r>
          <rPr>
            <sz val="11"/>
            <color theme="1"/>
            <rFont val="Calibri"/>
            <family val="2"/>
            <scheme val="minor"/>
          </rPr>
          <t>Approved 20 October 2026. Late reported. Review reference I-15.</t>
        </r>
      </text>
    </comment>
    <comment ref="H16" authorId="0" shapeId="0" xr:uid="{00000000-0006-0000-0000-00000F000000}">
      <text>
        <r>
          <rPr>
            <sz val="11"/>
            <color theme="1"/>
            <rFont val="Calibri"/>
            <family val="2"/>
            <scheme val="minor"/>
          </rPr>
          <t>Approved 20 October 2026. Late reported. Review reference I-16.</t>
        </r>
      </text>
    </comment>
    <comment ref="H17" authorId="0" shapeId="0" xr:uid="{00000000-0006-0000-0000-000010000000}">
      <text>
        <r>
          <rPr>
            <sz val="11"/>
            <color theme="1"/>
            <rFont val="Calibri"/>
            <family val="2"/>
            <scheme val="minor"/>
          </rPr>
          <t>Approved 20 October 2026. In-window. Review reference I-17.</t>
        </r>
      </text>
    </comment>
    <comment ref="H18" authorId="0" shapeId="0" xr:uid="{00000000-0006-0000-0000-000011000000}">
      <text>
        <r>
          <rPr>
            <sz val="11"/>
            <color theme="1"/>
            <rFont val="Calibri"/>
            <family val="2"/>
            <scheme val="minor"/>
          </rPr>
          <t>Approved 20 October 2026. In-window. Review reference I-18.</t>
        </r>
      </text>
    </comment>
    <comment ref="H19" authorId="0" shapeId="0" xr:uid="{00000000-0006-0000-0000-000012000000}">
      <text>
        <r>
          <rPr>
            <sz val="11"/>
            <color theme="1"/>
            <rFont val="Calibri"/>
            <family val="2"/>
            <scheme val="minor"/>
          </rPr>
          <t>Approved 20 October 2026. In-window. Review reference I-19.</t>
        </r>
      </text>
    </comment>
    <comment ref="H20" authorId="0" shapeId="0" xr:uid="{00000000-0006-0000-0000-000013000000}">
      <text>
        <r>
          <rPr>
            <sz val="11"/>
            <color theme="1"/>
            <rFont val="Calibri"/>
            <family val="2"/>
            <scheme val="minor"/>
          </rPr>
          <t>Approved 20 October 2026. In-window. Review reference I-20.</t>
        </r>
      </text>
    </comment>
    <comment ref="H21" authorId="0" shapeId="0" xr:uid="{00000000-0006-0000-0000-000014000000}">
      <text>
        <r>
          <rPr>
            <sz val="11"/>
            <color theme="1"/>
            <rFont val="Calibri"/>
            <family val="2"/>
            <scheme val="minor"/>
          </rPr>
          <t>Approved 20 October 2026. Late reported. Review reference I-21.</t>
        </r>
      </text>
    </comment>
    <comment ref="H22" authorId="0" shapeId="0" xr:uid="{00000000-0006-0000-0000-000015000000}">
      <text>
        <r>
          <rPr>
            <sz val="11"/>
            <color theme="1"/>
            <rFont val="Calibri"/>
            <family val="2"/>
            <scheme val="minor"/>
          </rPr>
          <t>Approved 20 October 2026. Late reported. Review reference I-22.</t>
        </r>
      </text>
    </comment>
    <comment ref="H23" authorId="0" shapeId="0" xr:uid="{00000000-0006-0000-0000-000016000000}">
      <text>
        <r>
          <rPr>
            <sz val="11"/>
            <color theme="1"/>
            <rFont val="Calibri"/>
            <family val="2"/>
            <scheme val="minor"/>
          </rPr>
          <t>Approved 20 October 2026. In-window. Review reference Q-01.</t>
        </r>
      </text>
    </comment>
    <comment ref="H24" authorId="0" shapeId="0" xr:uid="{00000000-0006-0000-0000-000017000000}">
      <text>
        <r>
          <rPr>
            <sz val="11"/>
            <color theme="1"/>
            <rFont val="Calibri"/>
            <family val="2"/>
            <scheme val="minor"/>
          </rPr>
          <t>Approved 20 October 2026. In-window. Review reference Q-02.</t>
        </r>
      </text>
    </comment>
    <comment ref="H25" authorId="0" shapeId="0" xr:uid="{00000000-0006-0000-0000-000018000000}">
      <text>
        <r>
          <rPr>
            <sz val="11"/>
            <color theme="1"/>
            <rFont val="Calibri"/>
            <family val="2"/>
            <scheme val="minor"/>
          </rPr>
          <t>Approved 20 October 2026. In-window. Review reference Q-03.</t>
        </r>
      </text>
    </comment>
    <comment ref="H26" authorId="0" shapeId="0" xr:uid="{00000000-0006-0000-0000-000019000000}">
      <text>
        <r>
          <rPr>
            <sz val="11"/>
            <color theme="1"/>
            <rFont val="Calibri"/>
            <family val="2"/>
            <scheme val="minor"/>
          </rPr>
          <t>Approved 20 October 2026. In-window. Review reference Q-04.</t>
        </r>
      </text>
    </comment>
    <comment ref="H27" authorId="0" shapeId="0" xr:uid="{00000000-0006-0000-0000-00001A000000}">
      <text>
        <r>
          <rPr>
            <sz val="11"/>
            <color theme="1"/>
            <rFont val="Calibri"/>
            <family val="2"/>
            <scheme val="minor"/>
          </rPr>
          <t>Approved 20 October 2026. In-window. Review reference Q-05.</t>
        </r>
      </text>
    </comment>
    <comment ref="H28" authorId="0" shapeId="0" xr:uid="{00000000-0006-0000-0000-00001B000000}">
      <text>
        <r>
          <rPr>
            <sz val="11"/>
            <color theme="1"/>
            <rFont val="Calibri"/>
            <family val="2"/>
            <scheme val="minor"/>
          </rPr>
          <t>Approved 20 October 2026. In-window. Review reference Q-06.</t>
        </r>
      </text>
    </comment>
    <comment ref="H29" authorId="0" shapeId="0" xr:uid="{00000000-0006-0000-0000-00001C000000}">
      <text>
        <r>
          <rPr>
            <sz val="11"/>
            <color theme="1"/>
            <rFont val="Calibri"/>
            <family val="2"/>
            <scheme val="minor"/>
          </rPr>
          <t>Approved 20 October 2026. Boundary unresolved. Review reference Q-07.</t>
        </r>
      </text>
    </comment>
    <comment ref="H30" authorId="0" shapeId="0" xr:uid="{00000000-0006-0000-0000-00001D000000}">
      <text>
        <r>
          <rPr>
            <sz val="11"/>
            <color theme="1"/>
            <rFont val="Calibri"/>
            <family val="2"/>
            <scheme val="minor"/>
          </rPr>
          <t>Approved 20 October 2026. Late reported. Review reference Q-08.</t>
        </r>
      </text>
    </comment>
    <comment ref="H31" authorId="0" shapeId="0" xr:uid="{00000000-0006-0000-0000-00001E000000}">
      <text>
        <r>
          <rPr>
            <sz val="11"/>
            <color theme="1"/>
            <rFont val="Calibri"/>
            <family val="2"/>
            <scheme val="minor"/>
          </rPr>
          <t>Approved 20 October 2026. Late reported. Review reference Q-09.</t>
        </r>
      </text>
    </comment>
    <comment ref="H32" authorId="0" shapeId="0" xr:uid="{00000000-0006-0000-0000-00001F000000}">
      <text>
        <r>
          <rPr>
            <sz val="11"/>
            <color theme="1"/>
            <rFont val="Calibri"/>
            <family val="2"/>
            <scheme val="minor"/>
          </rPr>
          <t>Approved 20 October 2026. Late reported. Review reference Q-10.</t>
        </r>
      </text>
    </comment>
    <comment ref="H33" authorId="0" shapeId="0" xr:uid="{00000000-0006-0000-0000-000020000000}">
      <text>
        <r>
          <rPr>
            <sz val="11"/>
            <color theme="1"/>
            <rFont val="Calibri"/>
            <family val="2"/>
            <scheme val="minor"/>
          </rPr>
          <t>Approved 20 October 2026. Late reported. Review reference Q-11a.</t>
        </r>
      </text>
    </comment>
    <comment ref="H34" authorId="0" shapeId="0" xr:uid="{00000000-0006-0000-0000-000021000000}">
      <text>
        <r>
          <rPr>
            <sz val="11"/>
            <color theme="1"/>
            <rFont val="Calibri"/>
            <family val="2"/>
            <scheme val="minor"/>
          </rPr>
          <t>Approved 20 October 2026. In-window. Review reference Q-11b.</t>
        </r>
      </text>
    </comment>
    <comment ref="H35" authorId="0" shapeId="0" xr:uid="{00000000-0006-0000-0000-000022000000}">
      <text>
        <r>
          <rPr>
            <sz val="11"/>
            <color theme="1"/>
            <rFont val="Calibri"/>
            <family val="2"/>
            <scheme val="minor"/>
          </rPr>
          <t>Approved 20 October 2026. In-window. Review reference Q-12.</t>
        </r>
      </text>
    </comment>
    <comment ref="H36" authorId="0" shapeId="0" xr:uid="{00000000-0006-0000-0000-000023000000}">
      <text>
        <r>
          <rPr>
            <sz val="11"/>
            <color theme="1"/>
            <rFont val="Calibri"/>
            <family val="2"/>
            <scheme val="minor"/>
          </rPr>
          <t>Approved 20 October 2026. In-window. Review reference Q-15.</t>
        </r>
      </text>
    </comment>
    <comment ref="H37" authorId="0" shapeId="0" xr:uid="{00000000-0006-0000-0000-000024000000}">
      <text>
        <r>
          <rPr>
            <sz val="11"/>
            <color theme="1"/>
            <rFont val="Calibri"/>
            <family val="2"/>
            <scheme val="minor"/>
          </rPr>
          <t>Approved 20 October 2026. In-window. Review reference Q-16.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B5" authorId="0" shapeId="0" xr:uid="{00000000-0006-0000-0100-000001000000}">
      <text>
        <r>
          <rPr>
            <sz val="11"/>
            <color rgb="FF000000"/>
            <rFont val="Calibri"/>
            <family val="2"/>
          </rPr>
          <t xml:space="preserve">TruthNigeria
</t>
        </r>
        <r>
          <rPr>
            <sz val="11"/>
            <color rgb="FF000000"/>
            <rFont val="Calibri"/>
            <family val="2"/>
          </rPr>
          <t xml:space="preserve">https://truthnigeria.com/2026/10/breaking-boko-haram-incinerates-evangelist-murders-30-in-southeast-adamawa-state/
</t>
        </r>
        <r>
          <rPr>
            <sz val="11"/>
            <color rgb="FF000000"/>
            <rFont val="Calibri"/>
            <family val="2"/>
          </rPr>
          <t xml:space="preserve">
</t>
        </r>
        <r>
          <rPr>
            <sz val="11"/>
            <color rgb="FF000000"/>
            <rFont val="Calibri"/>
            <family val="2"/>
          </rPr>
          <t xml:space="preserve">Fides
</t>
        </r>
        <r>
          <rPr>
            <sz val="11"/>
            <color rgb="FF000000"/>
            <rFont val="Calibri"/>
            <family val="2"/>
          </rPr>
          <t xml:space="preserve">https://www.fides.org/en/news/78306-AFRICA_NIGERIA_Priest_kidnapped_last_week_released
</t>
        </r>
        <r>
          <rPr>
            <sz val="11"/>
            <color rgb="FF000000"/>
            <rFont val="Calibri"/>
            <family val="2"/>
          </rPr>
          <t xml:space="preserve">
</t>
        </r>
        <r>
          <rPr>
            <sz val="11"/>
            <color rgb="FF000000"/>
            <rFont val="Calibri"/>
            <family val="2"/>
          </rPr>
          <t xml:space="preserve">ICC
</t>
        </r>
        <r>
          <rPr>
            <sz val="11"/>
            <color rgb="FF000000"/>
            <rFont val="Calibri"/>
            <family val="2"/>
          </rPr>
          <t xml:space="preserve">https://persecution.org/2026/10/19/myanmars-military-intensifies-attacks-as-u-s-reopens-diplomatic-talks/
</t>
        </r>
        <r>
          <rPr>
            <sz val="11"/>
            <color rgb="FF000000"/>
            <rFont val="Calibri"/>
            <family val="2"/>
          </rPr>
          <t xml:space="preserve">
</t>
        </r>
        <r>
          <rPr>
            <sz val="11"/>
            <color rgb="FF000000"/>
            <rFont val="Calibri"/>
            <family val="2"/>
          </rPr>
          <t xml:space="preserve">Dainik Bhaskar
</t>
        </r>
        <r>
          <rPr>
            <sz val="11"/>
            <color rgb="FF000000"/>
            <rFont val="Calibri"/>
            <family val="2"/>
          </rPr>
          <t xml:space="preserve">https://www.bhaskar.com/local/mp/sidhi/news/sidhi-alleged-religious-conversion-case-police-arrest-women-139368022.html
</t>
        </r>
        <r>
          <rPr>
            <sz val="11"/>
            <color rgb="FF000000"/>
            <rFont val="Calibri"/>
            <family val="2"/>
          </rPr>
          <t xml:space="preserve">
</t>
        </r>
        <r>
          <rPr>
            <sz val="11"/>
            <color rgb="FF000000"/>
            <rFont val="Calibri"/>
            <family val="2"/>
          </rPr>
          <t xml:space="preserve">Nai Dunia
</t>
        </r>
        <r>
          <rPr>
            <sz val="11"/>
            <color rgb="FF000000"/>
            <rFont val="Calibri"/>
            <family val="2"/>
          </rPr>
          <t xml:space="preserve">https://www.naidunia.com/madhya-pradesh/rewa-two-women-arrested-in-sidhi-for-attempting-religious-conversion-through-inducement-8470373
</t>
        </r>
        <r>
          <rPr>
            <sz val="11"/>
            <color rgb="FF000000"/>
            <rFont val="Calibri"/>
            <family val="2"/>
          </rPr>
          <t xml:space="preserve">
</t>
        </r>
        <r>
          <rPr>
            <sz val="11"/>
            <color rgb="FF000000"/>
            <rFont val="Calibri"/>
            <family val="2"/>
          </rPr>
          <t xml:space="preserve">WVLT
</t>
        </r>
        <r>
          <rPr>
            <sz val="11"/>
            <color rgb="FF000000"/>
            <rFont val="Calibri"/>
            <family val="2"/>
          </rPr>
          <t xml:space="preserve">https://www.wvlt.tv/2026/10/14/fire-damages-north-knoxville-baptist-church-knoxville-fire-department-says/
</t>
        </r>
        <r>
          <rPr>
            <sz val="11"/>
            <color rgb="FF000000"/>
            <rFont val="Calibri"/>
            <family val="2"/>
          </rPr>
          <t xml:space="preserve">
</t>
        </r>
        <r>
          <rPr>
            <sz val="11"/>
            <color rgb="FF000000"/>
            <rFont val="Calibri"/>
            <family val="2"/>
          </rPr>
          <t xml:space="preserve">JTA
</t>
        </r>
        <r>
          <rPr>
            <sz val="11"/>
            <color rgb="FF000000"/>
            <rFont val="Calibri"/>
            <family val="2"/>
          </rPr>
          <t xml:space="preserve">https://www.jta.org/2026/10/14/united-states/bomb-threat-hoaxes-called-into-four-u-s-jewish-day-schools
</t>
        </r>
        <r>
          <rPr>
            <sz val="11"/>
            <color rgb="FF000000"/>
            <rFont val="Calibri"/>
            <family val="2"/>
          </rPr>
          <t xml:space="preserve">
</t>
        </r>
        <r>
          <rPr>
            <sz val="11"/>
            <color rgb="FF000000"/>
            <rFont val="Calibri"/>
            <family val="2"/>
          </rPr>
          <t xml:space="preserve">Morning Star News
</t>
        </r>
        <r>
          <rPr>
            <sz val="11"/>
            <color rgb="FF000000"/>
            <rFont val="Calibri"/>
            <family val="2"/>
          </rPr>
          <t xml:space="preserve">https://morningstarnews.org/2026/10/pastors-face-death-threats-in-refugee-camp-in-south-sudan/
</t>
        </r>
        <r>
          <rPr>
            <sz val="11"/>
            <color rgb="FF000000"/>
            <rFont val="Calibri"/>
            <family val="2"/>
          </rPr>
          <t xml:space="preserve">
</t>
        </r>
        <r>
          <rPr>
            <sz val="11"/>
            <color rgb="FF000000"/>
            <rFont val="Calibri"/>
            <family val="2"/>
          </rPr>
          <t xml:space="preserve">Forum 18
</t>
        </r>
        <r>
          <rPr>
            <sz val="11"/>
            <color rgb="FF000000"/>
            <rFont val="Calibri"/>
            <family val="2"/>
          </rPr>
          <t xml:space="preserve">https://forum18.org/archive.php?article_id=3074
</t>
        </r>
        <r>
          <rPr>
            <sz val="11"/>
            <color rgb="FF000000"/>
            <rFont val="Calibri"/>
            <family val="2"/>
          </rPr>
          <t xml:space="preserve">
</t>
        </r>
        <r>
          <rPr>
            <sz val="11"/>
            <color rgb="FF000000"/>
            <rFont val="Calibri"/>
            <family val="2"/>
          </rPr>
          <t xml:space="preserve">Local Government Lawyer
</t>
        </r>
        <r>
          <rPr>
            <sz val="11"/>
            <color rgb="FF000000"/>
            <rFont val="Calibri"/>
            <family val="2"/>
          </rPr>
          <t xml:space="preserve">https://www.localgovernmentlawyer.co.uk/community-safety/393-community-safety-news/101987-magistrates-court-to-hear-appeal-this-week-from-community-church-against-council-decision-to-issue-community-protection-notice-over-preaching
</t>
        </r>
        <r>
          <rPr>
            <sz val="11"/>
            <color rgb="FF000000"/>
            <rFont val="Calibri"/>
            <family val="2"/>
          </rPr>
          <t xml:space="preserve">
</t>
        </r>
        <r>
          <rPr>
            <sz val="11"/>
            <color rgb="FF000000"/>
            <rFont val="Calibri"/>
            <family val="2"/>
          </rPr>
          <t xml:space="preserve">Christian Post
</t>
        </r>
        <r>
          <rPr>
            <sz val="11"/>
            <color rgb="FF000000"/>
            <rFont val="Calibri"/>
            <family val="2"/>
          </rPr>
          <t xml:space="preserve">https://www.christianpost.com/news/christians-fight-for-right-to-share-the-gospel-on-british-streets.html
</t>
        </r>
        <r>
          <rPr>
            <sz val="11"/>
            <color rgb="FF000000"/>
            <rFont val="Calibri"/>
            <family val="2"/>
          </rPr>
          <t xml:space="preserve">
</t>
        </r>
        <r>
          <rPr>
            <sz val="11"/>
            <color rgb="FF000000"/>
            <rFont val="Calibri"/>
            <family val="2"/>
          </rPr>
          <t xml:space="preserve">Amar Ujala
</t>
        </r>
        <r>
          <rPr>
            <sz val="11"/>
            <color rgb="FF000000"/>
            <rFont val="Calibri"/>
            <family val="2"/>
          </rPr>
          <t xml:space="preserve">https://www.amarujala.com/video/madhya-pradesh/satna/sensational-religious-conversion-case-in-satna-allegations-of-luring-people-to-join-a-prayer-meeting-police-register-case-under-madhya-pradesh-religious-freedom-act-satna-news-c-1-1-noi1567-4799662-2026-10-05?src=&amp;position=12
</t>
        </r>
        <r>
          <rPr>
            <sz val="11"/>
            <color rgb="FF000000"/>
            <rFont val="Calibri"/>
            <family val="2"/>
          </rPr>
          <t xml:space="preserve">
</t>
        </r>
        <r>
          <rPr>
            <sz val="11"/>
            <color rgb="FF000000"/>
            <rFont val="Calibri"/>
            <family val="2"/>
          </rPr>
          <t xml:space="preserve">OIDAC
</t>
        </r>
        <r>
          <rPr>
            <sz val="11"/>
            <color rgb="FF000000"/>
            <rFont val="Calibri"/>
            <family val="2"/>
          </rPr>
          <t xml:space="preserve">https://www.intoleranceagainstchristians.eu/index.php?id=12&amp;case=12039
</t>
        </r>
        <r>
          <rPr>
            <sz val="11"/>
            <color rgb="FF000000"/>
            <rFont val="Calibri"/>
            <family val="2"/>
          </rPr>
          <t xml:space="preserve">
</t>
        </r>
        <r>
          <rPr>
            <sz val="11"/>
            <color rgb="FF000000"/>
            <rFont val="Calibri"/>
            <family val="2"/>
          </rPr>
          <t xml:space="preserve">CBS Chicago
</t>
        </r>
        <r>
          <rPr>
            <sz val="11"/>
            <color rgb="FF000000"/>
            <rFont val="Calibri"/>
            <family val="2"/>
          </rPr>
          <t xml:space="preserve">https://www.cbsnews.com/chicago/news/antisemitic-vandalism-highland-park/
</t>
        </r>
        <r>
          <rPr>
            <sz val="11"/>
            <color rgb="FF000000"/>
            <rFont val="Calibri"/>
            <family val="2"/>
          </rPr>
          <t xml:space="preserve">
</t>
        </r>
        <r>
          <rPr>
            <sz val="11"/>
            <color rgb="FF000000"/>
            <rFont val="Calibri"/>
            <family val="2"/>
          </rPr>
          <t xml:space="preserve">Radio Elimu
</t>
        </r>
        <r>
          <rPr>
            <sz val="11"/>
            <color rgb="FF000000"/>
            <rFont val="Calibri"/>
            <family val="2"/>
          </rPr>
          <t xml:space="preserve">https://radioelimu.uor.ac/mambasa-10-civils-tues-dont-une-femme-allaitante-dans-de-nouvelles-attaques-adf/
</t>
        </r>
        <r>
          <rPr>
            <sz val="11"/>
            <color rgb="FF000000"/>
            <rFont val="Calibri"/>
            <family val="2"/>
          </rPr>
          <t xml:space="preserve">
</t>
        </r>
        <r>
          <rPr>
            <sz val="11"/>
            <color rgb="FF000000"/>
            <rFont val="Calibri"/>
            <family val="2"/>
          </rPr>
          <t xml:space="preserve">RFI
</t>
        </r>
        <r>
          <rPr>
            <sz val="11"/>
            <color rgb="FF000000"/>
            <rFont val="Calibri"/>
            <family val="2"/>
          </rPr>
          <t xml:space="preserve">https://www.rfi.fr/fr/afrique/20261017-est-de-la-rdc-de-nouvelles-attaques-attribu%C3%A9es-au-groupe-islamiste-adf-compliquent-la-riposte-contre-ebola
</t>
        </r>
        <r>
          <rPr>
            <sz val="11"/>
            <color rgb="FF000000"/>
            <rFont val="Calibri"/>
            <family val="2"/>
          </rPr>
          <t xml:space="preserve">
</t>
        </r>
        <r>
          <rPr>
            <sz val="11"/>
            <color rgb="FF000000"/>
            <rFont val="Calibri"/>
            <family val="2"/>
          </rPr>
          <t xml:space="preserve">Türkiye Today
</t>
        </r>
        <r>
          <rPr>
            <sz val="11"/>
            <color rgb="FF000000"/>
            <rFont val="Calibri"/>
            <family val="2"/>
          </rPr>
          <t xml:space="preserve">https://www.turkiyetoday.com/nation/activists-confront-woman-accused-of-hosting-israeli-soldiers-in-turkiye-3230571
</t>
        </r>
        <r>
          <rPr>
            <sz val="11"/>
            <color rgb="FF000000"/>
            <rFont val="Calibri"/>
            <family val="2"/>
          </rPr>
          <t xml:space="preserve">
</t>
        </r>
        <r>
          <rPr>
            <sz val="11"/>
            <color rgb="FF000000"/>
            <rFont val="Calibri"/>
            <family val="2"/>
          </rPr>
          <t xml:space="preserve">Jerusalem Post
</t>
        </r>
        <r>
          <rPr>
            <sz val="11"/>
            <color rgb="FF000000"/>
            <rFont val="Calibri"/>
            <family val="2"/>
          </rPr>
          <t xml:space="preserve">https://www.jpost.com/diaspora/antisemitism/article-912139
</t>
        </r>
        <r>
          <rPr>
            <sz val="11"/>
            <color rgb="FF000000"/>
            <rFont val="Calibri"/>
            <family val="2"/>
          </rPr>
          <t xml:space="preserve">
</t>
        </r>
        <r>
          <rPr>
            <sz val="11"/>
            <color rgb="FF000000"/>
            <rFont val="Calibri"/>
            <family val="2"/>
          </rPr>
          <t xml:space="preserve">CDI/MSN
</t>
        </r>
        <r>
          <rPr>
            <sz val="11"/>
            <color rgb="FF000000"/>
            <rFont val="Calibri"/>
            <family val="2"/>
          </rPr>
          <t xml:space="preserve">https://www.christiandaily.com/news/islamic-terrorists-attack-three-villages-in-northeast-nigeria
</t>
        </r>
        <r>
          <rPr>
            <sz val="11"/>
            <color rgb="FF000000"/>
            <rFont val="Calibri"/>
            <family val="2"/>
          </rPr>
          <t xml:space="preserve">
</t>
        </r>
        <r>
          <rPr>
            <sz val="11"/>
            <color rgb="FF000000"/>
            <rFont val="Calibri"/>
            <family val="2"/>
          </rPr>
          <t xml:space="preserve">Vanguard
</t>
        </r>
        <r>
          <rPr>
            <sz val="11"/>
            <color rgb="FF000000"/>
            <rFont val="Calibri"/>
            <family val="2"/>
          </rPr>
          <t xml:space="preserve">https://www.vanguardngr.com/2026/10/plateau-attacks-three-killed-two-injured-114-cattle-rustled/
</t>
        </r>
        <r>
          <rPr>
            <sz val="11"/>
            <color rgb="FF000000"/>
            <rFont val="Calibri"/>
            <family val="2"/>
          </rPr>
          <t xml:space="preserve">
</t>
        </r>
        <r>
          <rPr>
            <sz val="11"/>
            <color rgb="FF000000"/>
            <rFont val="Calibri"/>
            <family val="2"/>
          </rPr>
          <t xml:space="preserve">Daily Post
</t>
        </r>
        <r>
          <rPr>
            <sz val="11"/>
            <color rgb="FF000000"/>
            <rFont val="Calibri"/>
            <family val="2"/>
          </rPr>
          <t xml:space="preserve">https://dailypost.ng/2026/10/14/plateau-violence-mangu-youths-accuse-terrorists-in-military-uniforms-of-killing-vigilante-member/
</t>
        </r>
        <r>
          <rPr>
            <sz val="11"/>
            <color rgb="FF000000"/>
            <rFont val="Calibri"/>
            <family val="2"/>
          </rPr>
          <t xml:space="preserve">
</t>
        </r>
        <r>
          <rPr>
            <sz val="11"/>
            <color rgb="FF000000"/>
            <rFont val="Calibri"/>
            <family val="2"/>
          </rPr>
          <t xml:space="preserve">Premium Times
</t>
        </r>
        <r>
          <rPr>
            <sz val="11"/>
            <color rgb="FF000000"/>
            <rFont val="Calibri"/>
            <family val="2"/>
          </rPr>
          <t xml:space="preserve">https://www.premiumtimesng.com/news/headlines/917848-gunmen-kill-four-vigilantes-in-plateau-community.html
</t>
        </r>
        <r>
          <rPr>
            <sz val="11"/>
            <color rgb="FF000000"/>
            <rFont val="Calibri"/>
            <family val="2"/>
          </rPr>
          <t xml:space="preserve">
</t>
        </r>
        <r>
          <rPr>
            <sz val="11"/>
            <color rgb="FF000000"/>
            <rFont val="Calibri"/>
            <family val="2"/>
          </rPr>
          <t xml:space="preserve">The Sun
</t>
        </r>
        <r>
          <rPr>
            <sz val="11"/>
            <color rgb="FF000000"/>
            <rFont val="Calibri"/>
            <family val="2"/>
          </rPr>
          <t xml:space="preserve">https://thesun.ng/plateau-seven-killed-in-fresh-attacks-in-barkin-ladi-other-communities/
</t>
        </r>
        <r>
          <rPr>
            <sz val="11"/>
            <color rgb="FF000000"/>
            <rFont val="Calibri"/>
            <family val="2"/>
          </rPr>
          <t xml:space="preserve">
</t>
        </r>
        <r>
          <rPr>
            <sz val="11"/>
            <color rgb="FF000000"/>
            <rFont val="Calibri"/>
            <family val="2"/>
          </rPr>
          <t xml:space="preserve">TruthNigeria
</t>
        </r>
        <r>
          <rPr>
            <sz val="11"/>
            <color rgb="FF000000"/>
            <rFont val="Calibri"/>
            <family val="2"/>
          </rPr>
          <t xml:space="preserve">https://truthnigeria.com/2026/10/the-week-fulani-militias-hack-12-christians-to-death-in-benue-five-others-die-in-plateau-niger-attacks/
</t>
        </r>
        <r>
          <rPr>
            <sz val="11"/>
            <color rgb="FF000000"/>
            <rFont val="Calibri"/>
            <family val="2"/>
          </rPr>
          <t xml:space="preserve">
</t>
        </r>
        <r>
          <rPr>
            <sz val="11"/>
            <color rgb="FF000000"/>
            <rFont val="Calibri"/>
            <family val="2"/>
          </rPr>
          <t xml:space="preserve">TruthNigeria
</t>
        </r>
        <r>
          <rPr>
            <sz val="11"/>
            <color rgb="FF000000"/>
            <rFont val="Calibri"/>
            <family val="2"/>
          </rPr>
          <t xml:space="preserve">https://truthnigeria.com/2026/10/the-week-islamist-jihadists-burn-evangelist-alive-in-adamawa-kidnap-catholic-priest-in-benue-strike-bases/
</t>
        </r>
        <r>
          <rPr>
            <sz val="11"/>
            <color rgb="FF000000"/>
            <rFont val="Calibri"/>
            <family val="2"/>
          </rPr>
          <t xml:space="preserve">
</t>
        </r>
        <r>
          <rPr>
            <sz val="11"/>
            <color rgb="FF000000"/>
            <rFont val="Calibri"/>
            <family val="2"/>
          </rPr>
          <t xml:space="preserve">JNS
</t>
        </r>
        <r>
          <rPr>
            <sz val="11"/>
            <color rgb="FF000000"/>
            <rFont val="Calibri"/>
            <family val="2"/>
          </rPr>
          <t xml:space="preserve">https://www.jns.org/news/antisemitism/paris-synagogue-ransacked-amid-riots
</t>
        </r>
        <r>
          <rPr>
            <sz val="11"/>
            <color rgb="FF000000"/>
            <rFont val="Calibri"/>
            <family val="2"/>
          </rPr>
          <t xml:space="preserve">
</t>
        </r>
        <r>
          <rPr>
            <sz val="11"/>
            <color rgb="FF000000"/>
            <rFont val="Calibri"/>
            <family val="2"/>
          </rPr>
          <t xml:space="preserve">JTA
</t>
        </r>
        <r>
          <rPr>
            <sz val="11"/>
            <color rgb="FF000000"/>
            <rFont val="Calibri"/>
            <family val="2"/>
          </rPr>
          <t>https://www.jta.org/2026/10/18/global/a-synagogue-and-jewish-owned-shops-damaged-in-french-riots</t>
        </r>
      </text>
    </comment>
    <comment ref="B8" authorId="0" shapeId="0" xr:uid="{00000000-0006-0000-0100-000002000000}">
      <text>
        <r>
          <rPr>
            <sz val="11"/>
            <color rgb="FF000000"/>
            <rFont val="Calibri"/>
            <family val="2"/>
          </rPr>
          <t xml:space="preserve">TruthNigeria
</t>
        </r>
        <r>
          <rPr>
            <sz val="11"/>
            <color rgb="FF000000"/>
            <rFont val="Calibri"/>
            <family val="2"/>
          </rPr>
          <t xml:space="preserve">https://truthnigeria.com/2026/10/breaking-boko-haram-incinerates-evangelist-murders-30-in-southeast-adamawa-state/
</t>
        </r>
        <r>
          <rPr>
            <sz val="11"/>
            <color rgb="FF000000"/>
            <rFont val="Calibri"/>
            <family val="2"/>
          </rPr>
          <t xml:space="preserve">
</t>
        </r>
        <r>
          <rPr>
            <sz val="11"/>
            <color rgb="FF000000"/>
            <rFont val="Calibri"/>
            <family val="2"/>
          </rPr>
          <t xml:space="preserve">Fides
</t>
        </r>
        <r>
          <rPr>
            <sz val="11"/>
            <color rgb="FF000000"/>
            <rFont val="Calibri"/>
            <family val="2"/>
          </rPr>
          <t xml:space="preserve">https://www.fides.org/en/news/78306-AFRICA_NIGERIA_Priest_kidnapped_last_week_released
</t>
        </r>
        <r>
          <rPr>
            <sz val="11"/>
            <color rgb="FF000000"/>
            <rFont val="Calibri"/>
            <family val="2"/>
          </rPr>
          <t xml:space="preserve">
</t>
        </r>
        <r>
          <rPr>
            <sz val="11"/>
            <color rgb="FF000000"/>
            <rFont val="Calibri"/>
            <family val="2"/>
          </rPr>
          <t xml:space="preserve">CDI/MSN
</t>
        </r>
        <r>
          <rPr>
            <sz val="11"/>
            <color rgb="FF000000"/>
            <rFont val="Calibri"/>
            <family val="2"/>
          </rPr>
          <t xml:space="preserve">https://www.christiandaily.com/news/islamic-terrorists-attack-three-villages-in-northeast-nigeria
</t>
        </r>
        <r>
          <rPr>
            <sz val="11"/>
            <color rgb="FF000000"/>
            <rFont val="Calibri"/>
            <family val="2"/>
          </rPr>
          <t xml:space="preserve">
</t>
        </r>
        <r>
          <rPr>
            <sz val="11"/>
            <color rgb="FF000000"/>
            <rFont val="Calibri"/>
            <family val="2"/>
          </rPr>
          <t xml:space="preserve">Premium Times
</t>
        </r>
        <r>
          <rPr>
            <sz val="11"/>
            <color rgb="FF000000"/>
            <rFont val="Calibri"/>
            <family val="2"/>
          </rPr>
          <t xml:space="preserve">https://www.premiumtimesng.com/news/headlines/917848-gunmen-kill-four-vigilantes-in-plateau-community.html
</t>
        </r>
        <r>
          <rPr>
            <sz val="11"/>
            <color rgb="FF000000"/>
            <rFont val="Calibri"/>
            <family val="2"/>
          </rPr>
          <t xml:space="preserve">
</t>
        </r>
        <r>
          <rPr>
            <sz val="11"/>
            <color rgb="FF000000"/>
            <rFont val="Calibri"/>
            <family val="2"/>
          </rPr>
          <t xml:space="preserve">The Sun
</t>
        </r>
        <r>
          <rPr>
            <sz val="11"/>
            <color rgb="FF000000"/>
            <rFont val="Calibri"/>
            <family val="2"/>
          </rPr>
          <t xml:space="preserve">https://thesun.ng/plateau-seven-killed-in-fresh-attacks-in-barkin-ladi-other-communities/
</t>
        </r>
        <r>
          <rPr>
            <sz val="11"/>
            <color rgb="FF000000"/>
            <rFont val="Calibri"/>
            <family val="2"/>
          </rPr>
          <t xml:space="preserve">
</t>
        </r>
        <r>
          <rPr>
            <sz val="11"/>
            <color rgb="FF000000"/>
            <rFont val="Calibri"/>
            <family val="2"/>
          </rPr>
          <t xml:space="preserve">TruthNigeria
</t>
        </r>
        <r>
          <rPr>
            <sz val="11"/>
            <color rgb="FF000000"/>
            <rFont val="Calibri"/>
            <family val="2"/>
          </rPr>
          <t xml:space="preserve">https://truthnigeria.com/2026/10/the-week-fulani-militias-hack-12-christians-to-death-in-benue-five-others-die-in-plateau-niger-attacks/
</t>
        </r>
        <r>
          <rPr>
            <sz val="11"/>
            <color rgb="FF000000"/>
            <rFont val="Calibri"/>
            <family val="2"/>
          </rPr>
          <t xml:space="preserve">
</t>
        </r>
        <r>
          <rPr>
            <sz val="11"/>
            <color rgb="FF000000"/>
            <rFont val="Calibri"/>
            <family val="2"/>
          </rPr>
          <t xml:space="preserve">Vanguard
</t>
        </r>
        <r>
          <rPr>
            <sz val="11"/>
            <color rgb="FF000000"/>
            <rFont val="Calibri"/>
            <family val="2"/>
          </rPr>
          <t>https://www.vanguardngr.com/2026/10/plateau-attacks-three-killed-two-injured-114-cattle-rustled/</t>
        </r>
      </text>
    </comment>
    <comment ref="B11" authorId="0" shapeId="0" xr:uid="{00000000-0006-0000-0100-000003000000}">
      <text>
        <r>
          <rPr>
            <sz val="11"/>
            <color rgb="FF000000"/>
            <rFont val="Calibri"/>
            <family val="2"/>
          </rPr>
          <t xml:space="preserve">Dainik Bhaskar
</t>
        </r>
        <r>
          <rPr>
            <sz val="11"/>
            <color rgb="FF000000"/>
            <rFont val="Calibri"/>
            <family val="2"/>
          </rPr>
          <t xml:space="preserve">https://www.bhaskar.com/local/mp/sidhi/news/sidhi-alleged-religious-conversion-case-police-arrest-women-139368022.html
</t>
        </r>
        <r>
          <rPr>
            <sz val="11"/>
            <color rgb="FF000000"/>
            <rFont val="Calibri"/>
            <family val="2"/>
          </rPr>
          <t xml:space="preserve">
</t>
        </r>
        <r>
          <rPr>
            <sz val="11"/>
            <color rgb="FF000000"/>
            <rFont val="Calibri"/>
            <family val="2"/>
          </rPr>
          <t xml:space="preserve">Nai Dunia
</t>
        </r>
        <r>
          <rPr>
            <sz val="11"/>
            <color rgb="FF000000"/>
            <rFont val="Calibri"/>
            <family val="2"/>
          </rPr>
          <t xml:space="preserve">https://www.naidunia.com/madhya-pradesh/rewa-two-women-arrested-in-sidhi-for-attempting-religious-conversion-through-inducement-8470373
</t>
        </r>
        <r>
          <rPr>
            <sz val="11"/>
            <color rgb="FF000000"/>
            <rFont val="Calibri"/>
            <family val="2"/>
          </rPr>
          <t xml:space="preserve">
</t>
        </r>
        <r>
          <rPr>
            <sz val="11"/>
            <color rgb="FF000000"/>
            <rFont val="Calibri"/>
            <family val="2"/>
          </rPr>
          <t xml:space="preserve">Forum 18
</t>
        </r>
        <r>
          <rPr>
            <sz val="11"/>
            <color rgb="FF000000"/>
            <rFont val="Calibri"/>
            <family val="2"/>
          </rPr>
          <t xml:space="preserve">https://forum18.org/archive.php?article_id=3074
</t>
        </r>
        <r>
          <rPr>
            <sz val="11"/>
            <color rgb="FF000000"/>
            <rFont val="Calibri"/>
            <family val="2"/>
          </rPr>
          <t xml:space="preserve">
</t>
        </r>
        <r>
          <rPr>
            <sz val="11"/>
            <color rgb="FF000000"/>
            <rFont val="Calibri"/>
            <family val="2"/>
          </rPr>
          <t xml:space="preserve">Local Government Lawyer
</t>
        </r>
        <r>
          <rPr>
            <sz val="11"/>
            <color rgb="FF000000"/>
            <rFont val="Calibri"/>
            <family val="2"/>
          </rPr>
          <t xml:space="preserve">https://www.localgovernmentlawyer.co.uk/community-safety/393-community-safety-news/101987-magistrates-court-to-hear-appeal-this-week-from-community-church-against-council-decision-to-issue-community-protection-notice-over-preaching
</t>
        </r>
        <r>
          <rPr>
            <sz val="11"/>
            <color rgb="FF000000"/>
            <rFont val="Calibri"/>
            <family val="2"/>
          </rPr>
          <t xml:space="preserve">
</t>
        </r>
        <r>
          <rPr>
            <sz val="11"/>
            <color rgb="FF000000"/>
            <rFont val="Calibri"/>
            <family val="2"/>
          </rPr>
          <t xml:space="preserve">Christian Post
</t>
        </r>
        <r>
          <rPr>
            <sz val="11"/>
            <color rgb="FF000000"/>
            <rFont val="Calibri"/>
            <family val="2"/>
          </rPr>
          <t xml:space="preserve">https://www.christianpost.com/news/christians-fight-for-right-to-share-the-gospel-on-british-streets.html
</t>
        </r>
        <r>
          <rPr>
            <sz val="11"/>
            <color rgb="FF000000"/>
            <rFont val="Calibri"/>
            <family val="2"/>
          </rPr>
          <t xml:space="preserve">
</t>
        </r>
        <r>
          <rPr>
            <sz val="11"/>
            <color rgb="FF000000"/>
            <rFont val="Calibri"/>
            <family val="2"/>
          </rPr>
          <t xml:space="preserve">Amar Ujala
</t>
        </r>
        <r>
          <rPr>
            <sz val="11"/>
            <color rgb="FF000000"/>
            <rFont val="Calibri"/>
            <family val="2"/>
          </rPr>
          <t xml:space="preserve">https://www.amarujala.com/video/madhya-pradesh/satna/sensational-religious-conversion-case-in-satna-allegations-of-luring-people-to-join-a-prayer-meeting-police-register-case-under-madhya-pradesh-religious-freedom-act-satna-news-c-1-1-noi1567-4799662-2026-10-05?src=&amp;position=12
</t>
        </r>
        <r>
          <rPr>
            <sz val="11"/>
            <color rgb="FF000000"/>
            <rFont val="Calibri"/>
            <family val="2"/>
          </rPr>
          <t xml:space="preserve">
</t>
        </r>
        <r>
          <rPr>
            <sz val="11"/>
            <color rgb="FF000000"/>
            <rFont val="Calibri"/>
            <family val="2"/>
          </rPr>
          <t xml:space="preserve">Newsis
</t>
        </r>
        <r>
          <rPr>
            <sz val="11"/>
            <color rgb="FF000000"/>
            <rFont val="Calibri"/>
            <family val="2"/>
          </rPr>
          <t>https://www.newsis.com/view/NISX20261015_0003828127</t>
        </r>
      </text>
    </comment>
    <comment ref="B14" authorId="0" shapeId="0" xr:uid="{00000000-0006-0000-0100-000004000000}">
      <text>
        <r>
          <rPr>
            <sz val="11"/>
            <color theme="1"/>
            <rFont val="Calibri"/>
            <family val="2"/>
            <scheme val="minor"/>
          </rPr>
          <t>ICC
https://persecution.org/2026/10/19/myanmars-military-intensifies-attacks-as-u-s-reopens-diplomatic-talks/
WVLT
https://www.wvlt.tv/2026/10/14/fire-damages-north-knoxville-baptist-church-knoxville-fire-department-says/
OIDAC
https://www.intoleranceagainstchristians.eu/index.php?id=12&amp;case=12039
CDI/MSN
https://www.christiandaily.com/news/islamic-terrorists-attack-three-villages-in-northeast-nigeria
L'Est Républicain
https://www.estrepublicain.fr/faits-divers-justice/2026/09/26/eglises-cambriolees-a-dampierre-sur-le-doubs-porte-fracturee-au-pied-de-biche-et-ciboire-derobe</t>
        </r>
      </text>
    </comment>
    <comment ref="B17" authorId="0" shapeId="0" xr:uid="{00000000-0006-0000-0100-000005000000}">
      <text>
        <r>
          <rPr>
            <sz val="11"/>
            <color rgb="FF000000"/>
            <rFont val="Calibri"/>
            <family val="2"/>
          </rPr>
          <t xml:space="preserve">JTA
</t>
        </r>
        <r>
          <rPr>
            <sz val="11"/>
            <color rgb="FF000000"/>
            <rFont val="Calibri"/>
            <family val="2"/>
          </rPr>
          <t xml:space="preserve">https://www.jta.org/2026/10/14/united-states/bomb-threat-hoaxes-called-into-four-u-s-jewish-day-schools
</t>
        </r>
        <r>
          <rPr>
            <sz val="11"/>
            <color rgb="FF000000"/>
            <rFont val="Calibri"/>
            <family val="2"/>
          </rPr>
          <t xml:space="preserve">
</t>
        </r>
        <r>
          <rPr>
            <sz val="11"/>
            <color rgb="FF000000"/>
            <rFont val="Calibri"/>
            <family val="2"/>
          </rPr>
          <t xml:space="preserve">CBS Chicago
</t>
        </r>
        <r>
          <rPr>
            <sz val="11"/>
            <color rgb="FF000000"/>
            <rFont val="Calibri"/>
            <family val="2"/>
          </rPr>
          <t xml:space="preserve">https://www.cbsnews.com/chicago/news/antisemitic-vandalism-highland-park/
</t>
        </r>
        <r>
          <rPr>
            <sz val="11"/>
            <color rgb="FF000000"/>
            <rFont val="Calibri"/>
            <family val="2"/>
          </rPr>
          <t xml:space="preserve">
</t>
        </r>
        <r>
          <rPr>
            <sz val="11"/>
            <color rgb="FF000000"/>
            <rFont val="Calibri"/>
            <family val="2"/>
          </rPr>
          <t xml:space="preserve">Türkiye Today
</t>
        </r>
        <r>
          <rPr>
            <sz val="11"/>
            <color rgb="FF000000"/>
            <rFont val="Calibri"/>
            <family val="2"/>
          </rPr>
          <t xml:space="preserve">https://www.turkiyetoday.com/nation/activists-confront-woman-accused-of-hosting-israeli-soldiers-in-turkiye-3230571
</t>
        </r>
        <r>
          <rPr>
            <sz val="11"/>
            <color rgb="FF000000"/>
            <rFont val="Calibri"/>
            <family val="2"/>
          </rPr>
          <t xml:space="preserve">
</t>
        </r>
        <r>
          <rPr>
            <sz val="11"/>
            <color rgb="FF000000"/>
            <rFont val="Calibri"/>
            <family val="2"/>
          </rPr>
          <t xml:space="preserve">Jerusalem Post
</t>
        </r>
        <r>
          <rPr>
            <sz val="11"/>
            <color rgb="FF000000"/>
            <rFont val="Calibri"/>
            <family val="2"/>
          </rPr>
          <t xml:space="preserve">https://www.jpost.com/diaspora/antisemitism/article-912139
</t>
        </r>
        <r>
          <rPr>
            <sz val="11"/>
            <color rgb="FF000000"/>
            <rFont val="Calibri"/>
            <family val="2"/>
          </rPr>
          <t xml:space="preserve">
</t>
        </r>
        <r>
          <rPr>
            <sz val="11"/>
            <color rgb="FF000000"/>
            <rFont val="Calibri"/>
            <family val="2"/>
          </rPr>
          <t xml:space="preserve">JNS
</t>
        </r>
        <r>
          <rPr>
            <sz val="11"/>
            <color rgb="FF000000"/>
            <rFont val="Calibri"/>
            <family val="2"/>
          </rPr>
          <t xml:space="preserve">https://www.jns.org/news/antisemitism/paris-synagogue-ransacked-amid-riots
</t>
        </r>
        <r>
          <rPr>
            <sz val="11"/>
            <color rgb="FF000000"/>
            <rFont val="Calibri"/>
            <family val="2"/>
          </rPr>
          <t xml:space="preserve">
</t>
        </r>
        <r>
          <rPr>
            <sz val="11"/>
            <color rgb="FF000000"/>
            <rFont val="Calibri"/>
            <family val="2"/>
          </rPr>
          <t xml:space="preserve">JTA
</t>
        </r>
        <r>
          <rPr>
            <sz val="11"/>
            <color rgb="FF000000"/>
            <rFont val="Calibri"/>
            <family val="2"/>
          </rPr>
          <t>https://www.jta.org/2026/10/18/global/a-synagogue-and-jewish-owned-shops-damaged-in-french-riots</t>
        </r>
      </text>
    </comment>
    <comment ref="B20" authorId="0" shapeId="0" xr:uid="{00000000-0006-0000-0100-000006000000}">
      <text>
        <r>
          <rPr>
            <sz val="11"/>
            <color rgb="FF000000"/>
            <rFont val="Calibri"/>
            <family val="2"/>
          </rPr>
          <t xml:space="preserve">TruthNigeria
</t>
        </r>
        <r>
          <rPr>
            <sz val="11"/>
            <color rgb="FF000000"/>
            <rFont val="Calibri"/>
            <family val="2"/>
          </rPr>
          <t xml:space="preserve">https://truthnigeria.com/2026/10/breaking-boko-haram-incinerates-evangelist-murders-30-in-southeast-adamawa-state/
</t>
        </r>
        <r>
          <rPr>
            <sz val="11"/>
            <color rgb="FF000000"/>
            <rFont val="Calibri"/>
            <family val="2"/>
          </rPr>
          <t xml:space="preserve">
</t>
        </r>
        <r>
          <rPr>
            <sz val="11"/>
            <color rgb="FF000000"/>
            <rFont val="Calibri"/>
            <family val="2"/>
          </rPr>
          <t xml:space="preserve">Radio Elimu
</t>
        </r>
        <r>
          <rPr>
            <sz val="11"/>
            <color rgb="FF000000"/>
            <rFont val="Calibri"/>
            <family val="2"/>
          </rPr>
          <t xml:space="preserve">https://radioelimu.uor.ac/mambasa-10-civils-tues-dont-une-femme-allaitante-dans-de-nouvelles-attaques-adf/
</t>
        </r>
        <r>
          <rPr>
            <sz val="11"/>
            <color rgb="FF000000"/>
            <rFont val="Calibri"/>
            <family val="2"/>
          </rPr>
          <t xml:space="preserve">
</t>
        </r>
        <r>
          <rPr>
            <sz val="11"/>
            <color rgb="FF000000"/>
            <rFont val="Calibri"/>
            <family val="2"/>
          </rPr>
          <t xml:space="preserve">RFI
</t>
        </r>
        <r>
          <rPr>
            <sz val="11"/>
            <color rgb="FF000000"/>
            <rFont val="Calibri"/>
            <family val="2"/>
          </rPr>
          <t xml:space="preserve">https://www.rfi.fr/fr/afrique/20261017-est-de-la-rdc-de-nouvelles-attaques-attribu%C3%A9es-au-groupe-islamiste-adf-compliquent-la-riposte-contre-ebola
</t>
        </r>
        <r>
          <rPr>
            <sz val="11"/>
            <color rgb="FF000000"/>
            <rFont val="Calibri"/>
            <family val="2"/>
          </rPr>
          <t xml:space="preserve">
</t>
        </r>
        <r>
          <rPr>
            <sz val="11"/>
            <color rgb="FF000000"/>
            <rFont val="Calibri"/>
            <family val="2"/>
          </rPr>
          <t xml:space="preserve">TruthNigeria
</t>
        </r>
        <r>
          <rPr>
            <sz val="11"/>
            <color rgb="FF000000"/>
            <rFont val="Calibri"/>
            <family val="2"/>
          </rPr>
          <t xml:space="preserve">https://truthnigeria.com/2026/10/the-week-fulani-militias-hack-12-christians-to-death-in-benue-five-others-die-in-plateau-niger-attacks/
</t>
        </r>
        <r>
          <rPr>
            <sz val="11"/>
            <color rgb="FF000000"/>
            <rFont val="Calibri"/>
            <family val="2"/>
          </rPr>
          <t xml:space="preserve">
</t>
        </r>
        <r>
          <rPr>
            <sz val="11"/>
            <color rgb="FF000000"/>
            <rFont val="Calibri"/>
            <family val="2"/>
          </rPr>
          <t xml:space="preserve">Vanguard
</t>
        </r>
        <r>
          <rPr>
            <sz val="11"/>
            <color rgb="FF000000"/>
            <rFont val="Calibri"/>
            <family val="2"/>
          </rPr>
          <t>https://www.vanguardngr.com/2026/10/plateau-attacks-three-killed-two-injured-114-cattle-rustled/</t>
        </r>
      </text>
    </comment>
    <comment ref="B23" authorId="0" shapeId="0" xr:uid="{00000000-0006-0000-0100-000007000000}">
      <text>
        <r>
          <rPr>
            <sz val="11"/>
            <color theme="1"/>
            <rFont val="Calibri"/>
            <family val="2"/>
            <scheme val="minor"/>
          </rPr>
          <t>Open Doors
https://www.opendoors.nl/nieuws/christian-woman-dies-in-eritrean-military-prison/
Punch
https://punchng.com/leah-sharibu-sole-dapchi-captive-yobe-ssg/</t>
        </r>
      </text>
    </comment>
    <comment ref="B24" authorId="0" shapeId="0" xr:uid="{00000000-0006-0000-0100-000008000000}">
      <text>
        <r>
          <rPr>
            <sz val="11"/>
            <color theme="1"/>
            <rFont val="Calibri"/>
            <family val="2"/>
            <scheme val="minor"/>
          </rPr>
          <t>ICC
https://persecution.org/2026/10/13/mob-burns-christian-mans-home-pharmacy-over-blasphemy-allegation/
Newsis
https://www.newsis.com/view/NISX20261015_0003828127</t>
        </r>
      </text>
    </comment>
    <comment ref="B25" authorId="0" shapeId="0" xr:uid="{00000000-0006-0000-0100-000009000000}">
      <text>
        <r>
          <rPr>
            <sz val="11"/>
            <color rgb="FF000000"/>
            <rFont val="Calibri"/>
            <family val="2"/>
          </rPr>
          <t xml:space="preserve">ADF International
</t>
        </r>
        <r>
          <rPr>
            <sz val="11"/>
            <color rgb="FF000000"/>
            <rFont val="Calibri"/>
            <family val="2"/>
          </rPr>
          <t xml:space="preserve">https://adfinternational.org/news/tribunal-dates-set-for-christian-teacher/
</t>
        </r>
        <r>
          <rPr>
            <sz val="11"/>
            <color rgb="FF000000"/>
            <rFont val="Calibri"/>
            <family val="2"/>
          </rPr>
          <t xml:space="preserve">
</t>
        </r>
        <r>
          <rPr>
            <sz val="11"/>
            <color rgb="FF000000"/>
            <rFont val="Calibri"/>
            <family val="2"/>
          </rPr>
          <t xml:space="preserve">Fox News
</t>
        </r>
        <r>
          <rPr>
            <sz val="11"/>
            <color rgb="FF000000"/>
            <rFont val="Calibri"/>
            <family val="2"/>
          </rPr>
          <t xml:space="preserve">https://www.foxnews.com/media/christian-teacher-quite-shocked-after-getting-fired-telling-student-shes-pro-life
</t>
        </r>
        <r>
          <rPr>
            <sz val="11"/>
            <color rgb="FF000000"/>
            <rFont val="Calibri"/>
            <family val="2"/>
          </rPr>
          <t xml:space="preserve">
</t>
        </r>
        <r>
          <rPr>
            <sz val="11"/>
            <color rgb="FF000000"/>
            <rFont val="Calibri"/>
            <family val="2"/>
          </rPr>
          <t xml:space="preserve">MEC
</t>
        </r>
        <r>
          <rPr>
            <sz val="11"/>
            <color rgb="FF000000"/>
            <rFont val="Calibri"/>
            <family val="2"/>
          </rPr>
          <t xml:space="preserve">https://www.meconcern.org/2026/10/16/iran-jailed-pastors-wife-summoned-to-serve-prison-sentence/
</t>
        </r>
        <r>
          <rPr>
            <sz val="11"/>
            <color rgb="FF000000"/>
            <rFont val="Calibri"/>
            <family val="2"/>
          </rPr>
          <t xml:space="preserve">
</t>
        </r>
        <r>
          <rPr>
            <sz val="11"/>
            <color rgb="FF000000"/>
            <rFont val="Calibri"/>
            <family val="2"/>
          </rPr>
          <t xml:space="preserve">Article 18
</t>
        </r>
        <r>
          <rPr>
            <sz val="11"/>
            <color rgb="FF000000"/>
            <rFont val="Calibri"/>
            <family val="2"/>
          </rPr>
          <t xml:space="preserve">https://articleeighteen.com/news/24795/
</t>
        </r>
        <r>
          <rPr>
            <sz val="11"/>
            <color rgb="FF000000"/>
            <rFont val="Calibri"/>
            <family val="2"/>
          </rPr>
          <t xml:space="preserve">
</t>
        </r>
        <r>
          <rPr>
            <sz val="11"/>
            <color rgb="FF000000"/>
            <rFont val="Calibri"/>
            <family val="2"/>
          </rPr>
          <t xml:space="preserve">Church in Chains
</t>
        </r>
        <r>
          <rPr>
            <sz val="11"/>
            <color rgb="FF000000"/>
            <rFont val="Calibri"/>
            <family val="2"/>
          </rPr>
          <t xml:space="preserve">https://www.churchinchains.ie/news-by-country/middle-east/iran/iran-appeals-court-upholds-sentences-totalling-over-70-years/
</t>
        </r>
        <r>
          <rPr>
            <sz val="11"/>
            <color rgb="FF000000"/>
            <rFont val="Calibri"/>
            <family val="2"/>
          </rPr>
          <t xml:space="preserve">
</t>
        </r>
        <r>
          <rPr>
            <sz val="11"/>
            <color rgb="FF000000"/>
            <rFont val="Calibri"/>
            <family val="2"/>
          </rPr>
          <t xml:space="preserve">Article 18
</t>
        </r>
        <r>
          <rPr>
            <sz val="11"/>
            <color rgb="FF000000"/>
            <rFont val="Calibri"/>
            <family val="2"/>
          </rPr>
          <t>https://articleeighteen.com/news/24807/</t>
        </r>
      </text>
    </comment>
    <comment ref="B26" authorId="0" shapeId="0" xr:uid="{00000000-0006-0000-0100-00000A000000}">
      <text>
        <r>
          <rPr>
            <sz val="11"/>
            <color theme="1"/>
            <rFont val="Calibri"/>
            <family val="2"/>
            <scheme val="minor"/>
          </rPr>
          <t>ChinaAid
https://chinaaid.org/news/china-church-roundup-believers-speak-out-as-pastors-remain-imprisoned/</t>
        </r>
      </text>
    </comment>
    <comment ref="B29" authorId="0" shapeId="0" xr:uid="{00000000-0006-0000-0100-00000B000000}">
      <text>
        <r>
          <rPr>
            <sz val="11"/>
            <color rgb="FF000000"/>
            <rFont val="Calibri"/>
            <family val="2"/>
          </rPr>
          <t xml:space="preserve">TVN24
</t>
        </r>
        <r>
          <rPr>
            <sz val="11"/>
            <color rgb="FF000000"/>
            <rFont val="Calibri"/>
            <family val="2"/>
          </rPr>
          <t xml:space="preserve">https://tvn24.pl/rzeszow/jaroslaw-tragedia-w-klasztorze-sa-wyniki-badan-krwi-podejrzanego-ihora-m-st9289753
</t>
        </r>
        <r>
          <rPr>
            <sz val="11"/>
            <color rgb="FF000000"/>
            <rFont val="Calibri"/>
            <family val="2"/>
          </rPr>
          <t xml:space="preserve">
</t>
        </r>
        <r>
          <rPr>
            <sz val="11"/>
            <color rgb="FF000000"/>
            <rFont val="Calibri"/>
            <family val="2"/>
          </rPr>
          <t xml:space="preserve">Excélsior
</t>
        </r>
        <r>
          <rPr>
            <sz val="11"/>
            <color rgb="FF000000"/>
            <rFont val="Calibri"/>
            <family val="2"/>
          </rPr>
          <t xml:space="preserve">https://www.excelsior.com.mx/nacional/piden-no-especular-sobre-caso-sacerdote-asesinado-costado-carretera
</t>
        </r>
        <r>
          <rPr>
            <sz val="11"/>
            <color rgb="FF000000"/>
            <rFont val="Calibri"/>
            <family val="2"/>
          </rPr>
          <t xml:space="preserve">
</t>
        </r>
        <r>
          <rPr>
            <sz val="11"/>
            <color rgb="FF000000"/>
            <rFont val="Calibri"/>
            <family val="2"/>
          </rPr>
          <t xml:space="preserve">Express Tribune
</t>
        </r>
        <r>
          <rPr>
            <sz val="11"/>
            <color rgb="FF000000"/>
            <rFont val="Calibri"/>
            <family val="2"/>
          </rPr>
          <t>https://tribune.com.pk/story/2631108/another-suspect-arrested-in-saba-murder-case</t>
        </r>
      </text>
    </comment>
    <comment ref="B30" authorId="0" shapeId="0" xr:uid="{00000000-0006-0000-0100-00000C000000}">
      <text>
        <r>
          <rPr>
            <sz val="11"/>
            <color theme="1"/>
            <rFont val="Calibri"/>
            <family val="2"/>
            <scheme val="minor"/>
          </rPr>
          <t>TruthNigeria, Ariko/Awon
https://truthnigeria.com/2026/10/eight-survivors-return-from-forest-auschwitz-after-21-die-of-starvation/
TruthNigeria, Angwan Aku
https://truthnigeria.com/2026/10/after-chains-and-starvation-in-rijanas-camps-u-s-charity-steps-in/
UN News
https://news.un.org/fr/story/2026/10/1159684</t>
        </r>
      </text>
    </comment>
    <comment ref="B31" authorId="0" shapeId="0" xr:uid="{00000000-0006-0000-0100-00000D000000}">
      <text>
        <r>
          <rPr>
            <sz val="11"/>
            <color theme="1"/>
            <rFont val="Calibri"/>
            <family val="2"/>
            <scheme val="minor"/>
          </rPr>
          <t>L'Est Républicain
https://www.estrepublicain.fr/faits-divers-justice/2026/09/26/eglises-cambriolees-a-dampierre-sur-le-doubs-porte-fracturee-au-pied-de-biche-et-ciboire-derobe
Detik
https://news.detik.com/berita/d-8703462/jadi-tersangka-pria-bawa-golok-bubarkan-gkpi-rajeg-tak-ditahan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H2" authorId="0" shapeId="0" xr:uid="{00000000-0006-0000-0300-000001000000}">
      <text>
        <r>
          <rPr>
            <sz val="11"/>
            <color theme="1"/>
            <rFont val="Calibri"/>
            <family val="2"/>
            <scheme val="minor"/>
          </rPr>
          <t>TruthNigeria: https://truthnigeria.com/2026/10/breaking-boko-haram-incinerates-evangelist-murders-30-in-southeast-adamawa-state/</t>
        </r>
      </text>
    </comment>
    <comment ref="H3" authorId="0" shapeId="0" xr:uid="{00000000-0006-0000-0300-000002000000}">
      <text>
        <r>
          <rPr>
            <sz val="11"/>
            <color theme="1"/>
            <rFont val="Calibri"/>
            <family val="2"/>
            <scheme val="minor"/>
          </rPr>
          <t>Fides: https://www.fides.org/en/news/78306-AFRICA_NIGERIA_Priest_kidnapped_last_week_released</t>
        </r>
      </text>
    </comment>
    <comment ref="H4" authorId="0" shapeId="0" xr:uid="{00000000-0006-0000-0300-000003000000}">
      <text>
        <r>
          <rPr>
            <sz val="11"/>
            <color theme="1"/>
            <rFont val="Calibri"/>
            <family val="2"/>
            <scheme val="minor"/>
          </rPr>
          <t>ICC: https://persecution.org/2026/10/19/myanmars-military-intensifies-attacks-as-u-s-reopens-diplomatic-talks/</t>
        </r>
      </text>
    </comment>
    <comment ref="H5" authorId="0" shapeId="0" xr:uid="{00000000-0006-0000-0300-000004000000}">
      <text>
        <r>
          <rPr>
            <sz val="11"/>
            <color theme="1"/>
            <rFont val="Calibri"/>
            <family val="2"/>
            <scheme val="minor"/>
          </rPr>
          <t>Dainik Bhaskar: https://www.bhaskar.com/local/mp/sidhi/news/sidhi-alleged-religious-conversion-case-police-arrest-women-139368022.html
Nai Dunia: https://www.naidunia.com/madhya-pradesh/rewa-two-women-arrested-in-sidhi-for-attempting-religious-conversion-through-inducement-8470373</t>
        </r>
      </text>
    </comment>
    <comment ref="H6" authorId="0" shapeId="0" xr:uid="{00000000-0006-0000-0300-000005000000}">
      <text>
        <r>
          <rPr>
            <sz val="11"/>
            <color theme="1"/>
            <rFont val="Calibri"/>
            <family val="2"/>
            <scheme val="minor"/>
          </rPr>
          <t>WVLT: https://www.wvlt.tv/2026/10/14/fire-damages-north-knoxville-baptist-church-knoxville-fire-department-says/</t>
        </r>
      </text>
    </comment>
    <comment ref="H7" authorId="0" shapeId="0" xr:uid="{00000000-0006-0000-0300-000006000000}">
      <text>
        <r>
          <rPr>
            <sz val="11"/>
            <color theme="1"/>
            <rFont val="Calibri"/>
            <family val="2"/>
            <scheme val="minor"/>
          </rPr>
          <t>LAFD: https://lafd.org/news/lafd-firefighters-protect-over-two-dozen-neighborhood-homes-during-major-emergency-south-los</t>
        </r>
      </text>
    </comment>
    <comment ref="H8" authorId="0" shapeId="0" xr:uid="{00000000-0006-0000-0300-000007000000}">
      <text>
        <r>
          <rPr>
            <sz val="11"/>
            <color theme="1"/>
            <rFont val="Calibri"/>
            <family val="2"/>
            <scheme val="minor"/>
          </rPr>
          <t>JTA: https://www.jta.org/2026/10/14/united-states/bomb-threat-hoaxes-called-into-four-u-s-jewish-day-schools</t>
        </r>
      </text>
    </comment>
    <comment ref="H9" authorId="0" shapeId="0" xr:uid="{00000000-0006-0000-0300-000008000000}">
      <text>
        <r>
          <rPr>
            <sz val="11"/>
            <color theme="1"/>
            <rFont val="Calibri"/>
            <family val="2"/>
            <scheme val="minor"/>
          </rPr>
          <t>JTA: https://www.jta.org/2026/10/14/united-states/bomb-threat-hoaxes-called-into-four-u-s-jewish-day-schools</t>
        </r>
      </text>
    </comment>
    <comment ref="H10" authorId="0" shapeId="0" xr:uid="{00000000-0006-0000-0300-000009000000}">
      <text>
        <r>
          <rPr>
            <sz val="11"/>
            <color theme="1"/>
            <rFont val="Calibri"/>
            <family val="2"/>
            <scheme val="minor"/>
          </rPr>
          <t>JTA: https://www.jta.org/2026/10/14/united-states/bomb-threat-hoaxes-called-into-four-u-s-jewish-day-schools</t>
        </r>
      </text>
    </comment>
    <comment ref="H11" authorId="0" shapeId="0" xr:uid="{00000000-0006-0000-0300-00000A000000}">
      <text>
        <r>
          <rPr>
            <sz val="11"/>
            <color theme="1"/>
            <rFont val="Calibri"/>
            <family val="2"/>
            <scheme val="minor"/>
          </rPr>
          <t>JTA: https://www.jta.org/2026/10/14/united-states/bomb-threat-hoaxes-called-into-four-u-s-jewish-day-schools</t>
        </r>
      </text>
    </comment>
    <comment ref="H12" authorId="0" shapeId="0" xr:uid="{00000000-0006-0000-0300-00000B000000}">
      <text>
        <r>
          <rPr>
            <sz val="11"/>
            <color theme="1"/>
            <rFont val="Calibri"/>
            <family val="2"/>
            <scheme val="minor"/>
          </rPr>
          <t>Morning Star News: https://morningstarnews.org/2026/10/pastors-face-death-threats-in-refugee-camp-in-south-sudan/</t>
        </r>
      </text>
    </comment>
    <comment ref="H13" authorId="0" shapeId="0" xr:uid="{00000000-0006-0000-0300-00000C000000}">
      <text>
        <r>
          <rPr>
            <sz val="11"/>
            <color theme="1"/>
            <rFont val="Calibri"/>
            <family val="2"/>
            <scheme val="minor"/>
          </rPr>
          <t>Forum 18: https://forum18.org/archive.php?article_id=3074</t>
        </r>
      </text>
    </comment>
    <comment ref="H14" authorId="0" shapeId="0" xr:uid="{00000000-0006-0000-0300-00000D000000}">
      <text>
        <r>
          <rPr>
            <sz val="11"/>
            <color theme="1"/>
            <rFont val="Calibri"/>
            <family val="2"/>
            <scheme val="minor"/>
          </rPr>
          <t>Local Government Lawyer: https://www.localgovernmentlawyer.co.uk/community-safety/393-community-safety-news/101987-magistrates-court-to-hear-appeal-this-week-from-community-church-against-council-decision-to-issue-community-protection-notice-over-preaching
Christian Post: https://www.christianpost.com/news/christians-fight-for-right-to-share-the-gospel-on-british-streets.html</t>
        </r>
      </text>
    </comment>
    <comment ref="H15" authorId="0" shapeId="0" xr:uid="{00000000-0006-0000-0300-00000E000000}">
      <text>
        <r>
          <rPr>
            <sz val="11"/>
            <color theme="1"/>
            <rFont val="Calibri"/>
            <family val="2"/>
            <scheme val="minor"/>
          </rPr>
          <t>Amar Ujala: https://www.amarujala.com/video/madhya-pradesh/satna/sensational-religious-conversion-case-in-satna-allegations-of-luring-people-to-join-a-prayer-meeting-police-register-case-under-madhya-pradesh-religious-freedom-act-satna-news-c-1-1-noi1567-4799662-2026-10-05?src=&amp;position=12</t>
        </r>
      </text>
    </comment>
    <comment ref="H16" authorId="0" shapeId="0" xr:uid="{00000000-0006-0000-0300-00000F000000}">
      <text>
        <r>
          <rPr>
            <sz val="11"/>
            <color theme="1"/>
            <rFont val="Calibri"/>
            <family val="2"/>
            <scheme val="minor"/>
          </rPr>
          <t>OIDAC: https://www.intoleranceagainstchristians.eu/index.php?id=12&amp;case=12039</t>
        </r>
      </text>
    </comment>
    <comment ref="H17" authorId="0" shapeId="0" xr:uid="{00000000-0006-0000-0300-000010000000}">
      <text>
        <r>
          <rPr>
            <sz val="11"/>
            <color theme="1"/>
            <rFont val="Calibri"/>
            <family val="2"/>
            <scheme val="minor"/>
          </rPr>
          <t>CBS Chicago: https://www.cbsnews.com/chicago/news/antisemitic-vandalism-highland-park/</t>
        </r>
      </text>
    </comment>
    <comment ref="H18" authorId="0" shapeId="0" xr:uid="{00000000-0006-0000-0300-000011000000}">
      <text>
        <r>
          <rPr>
            <sz val="11"/>
            <color theme="1"/>
            <rFont val="Calibri"/>
            <family val="2"/>
            <scheme val="minor"/>
          </rPr>
          <t>Radio Elimu: https://radioelimu.uor.ac/mambasa-10-civils-tues-dont-une-femme-allaitante-dans-de-nouvelles-attaques-adf/
RFI: https://www.rfi.fr/fr/afrique/20261017-est-de-la-rdc-de-nouvelles-attaques-attribu%C3%A9es-au-groupe-islamiste-adf-compliquent-la-riposte-contre-ebola</t>
        </r>
      </text>
    </comment>
    <comment ref="H19" authorId="0" shapeId="0" xr:uid="{00000000-0006-0000-0300-000012000000}">
      <text>
        <r>
          <rPr>
            <sz val="11"/>
            <color theme="1"/>
            <rFont val="Calibri"/>
            <family val="2"/>
            <scheme val="minor"/>
          </rPr>
          <t>Radio Elimu: https://radioelimu.uor.ac/mambasa-10-civils-tues-dont-une-femme-allaitante-dans-de-nouvelles-attaques-adf/
RFI: https://www.rfi.fr/fr/afrique/20261017-est-de-la-rdc-de-nouvelles-attaques-attribu%C3%A9es-au-groupe-islamiste-adf-compliquent-la-riposte-contre-ebola</t>
        </r>
      </text>
    </comment>
    <comment ref="H20" authorId="0" shapeId="0" xr:uid="{00000000-0006-0000-0300-000013000000}">
      <text>
        <r>
          <rPr>
            <sz val="11"/>
            <color theme="1"/>
            <rFont val="Calibri"/>
            <family val="2"/>
            <scheme val="minor"/>
          </rPr>
          <t>Radio Elimu: https://radioelimu.uor.ac/mambasa-10-civils-tues-dont-une-femme-allaitante-dans-de-nouvelles-attaques-adf/
RFI: https://www.rfi.fr/fr/afrique/20261017-est-de-la-rdc-de-nouvelles-attaques-attribu%C3%A9es-au-groupe-islamiste-adf-compliquent-la-riposte-contre-ebola</t>
        </r>
      </text>
    </comment>
    <comment ref="H21" authorId="0" shapeId="0" xr:uid="{00000000-0006-0000-0300-000014000000}">
      <text>
        <r>
          <rPr>
            <sz val="11"/>
            <color theme="1"/>
            <rFont val="Calibri"/>
            <family val="2"/>
            <scheme val="minor"/>
          </rPr>
          <t>Türkiye Today: https://www.turkiyetoday.com/nation/activists-confront-woman-accused-of-hosting-israeli-soldiers-in-turkiye-3230571
Jerusalem Post: https://www.jpost.com/diaspora/antisemitism/article-912139</t>
        </r>
      </text>
    </comment>
    <comment ref="H22" authorId="0" shapeId="0" xr:uid="{00000000-0006-0000-0300-000015000000}">
      <text>
        <r>
          <rPr>
            <sz val="11"/>
            <color theme="1"/>
            <rFont val="Calibri"/>
            <family val="2"/>
            <scheme val="minor"/>
          </rPr>
          <t>CDI/MSN: https://www.christiandaily.com/news/islamic-terrorists-attack-three-villages-in-northeast-nigeria</t>
        </r>
      </text>
    </comment>
    <comment ref="H23" authorId="0" shapeId="0" xr:uid="{00000000-0006-0000-0300-000016000000}">
      <text>
        <r>
          <rPr>
            <sz val="11"/>
            <color theme="1"/>
            <rFont val="Calibri"/>
            <family val="2"/>
            <scheme val="minor"/>
          </rPr>
          <t>CDI/MSN: https://www.christiandaily.com/news/islamic-terrorists-attack-three-villages-in-northeast-nigeria</t>
        </r>
      </text>
    </comment>
    <comment ref="H24" authorId="0" shapeId="0" xr:uid="{00000000-0006-0000-0300-000017000000}">
      <text>
        <r>
          <rPr>
            <sz val="11"/>
            <color theme="1"/>
            <rFont val="Calibri"/>
            <family val="2"/>
            <scheme val="minor"/>
          </rPr>
          <t>Vanguard: https://www.vanguardngr.com/2026/10/plateau-attacks-three-killed-two-injured-114-cattle-rustled/</t>
        </r>
      </text>
    </comment>
    <comment ref="H25" authorId="0" shapeId="0" xr:uid="{00000000-0006-0000-0300-000018000000}">
      <text>
        <r>
          <rPr>
            <sz val="11"/>
            <color theme="1"/>
            <rFont val="Calibri"/>
            <family val="2"/>
            <scheme val="minor"/>
          </rPr>
          <t>Vanguard: https://www.vanguardngr.com/2026/10/plateau-attacks-three-killed-two-injured-114-cattle-rustled/
Daily Post: https://dailypost.ng/2026/10/14/plateau-violence-mangu-youths-accuse-terrorists-in-military-uniforms-of-killing-vigilante-member/</t>
        </r>
      </text>
    </comment>
    <comment ref="H26" authorId="0" shapeId="0" xr:uid="{00000000-0006-0000-0300-000019000000}">
      <text>
        <r>
          <rPr>
            <sz val="11"/>
            <color theme="1"/>
            <rFont val="Calibri"/>
            <family val="2"/>
            <scheme val="minor"/>
          </rPr>
          <t>Premium Times: https://www.premiumtimesng.com/news/headlines/917848-gunmen-kill-four-vigilantes-in-plateau-community.html
The Sun: https://thesun.ng/plateau-seven-killed-in-fresh-attacks-in-barkin-ladi-other-communities/</t>
        </r>
      </text>
    </comment>
    <comment ref="H27" authorId="0" shapeId="0" xr:uid="{00000000-0006-0000-0300-00001A000000}">
      <text>
        <r>
          <rPr>
            <sz val="11"/>
            <color theme="1"/>
            <rFont val="Calibri"/>
            <family val="2"/>
            <scheme val="minor"/>
          </rPr>
          <t>The Sun: https://thesun.ng/plateau-seven-killed-in-fresh-attacks-in-barkin-ladi-other-communities/</t>
        </r>
      </text>
    </comment>
    <comment ref="H28" authorId="0" shapeId="0" xr:uid="{00000000-0006-0000-0300-00001B000000}">
      <text>
        <r>
          <rPr>
            <sz val="11"/>
            <color theme="1"/>
            <rFont val="Calibri"/>
            <family val="2"/>
            <scheme val="minor"/>
          </rPr>
          <t>The Sun: https://thesun.ng/plateau-seven-killed-in-fresh-attacks-in-barkin-ladi-other-communities/</t>
        </r>
      </text>
    </comment>
    <comment ref="H29" authorId="0" shapeId="0" xr:uid="{00000000-0006-0000-0300-00001C000000}">
      <text>
        <r>
          <rPr>
            <sz val="11"/>
            <color theme="1"/>
            <rFont val="Calibri"/>
            <family val="2"/>
            <scheme val="minor"/>
          </rPr>
          <t>The Sun: https://thesun.ng/plateau-seven-killed-in-fresh-attacks-in-barkin-ladi-other-communities/</t>
        </r>
      </text>
    </comment>
    <comment ref="H30" authorId="0" shapeId="0" xr:uid="{00000000-0006-0000-0300-00001D000000}">
      <text>
        <r>
          <rPr>
            <sz val="11"/>
            <color theme="1"/>
            <rFont val="Calibri"/>
            <family val="2"/>
            <scheme val="minor"/>
          </rPr>
          <t>Vanguard: https://www.vanguardngr.com/2026/10/plateau-attacks-three-killed-two-injured-114-cattle-rustled/</t>
        </r>
      </text>
    </comment>
    <comment ref="H31" authorId="0" shapeId="0" xr:uid="{00000000-0006-0000-0300-00001E000000}">
      <text>
        <r>
          <rPr>
            <sz val="11"/>
            <color theme="1"/>
            <rFont val="Calibri"/>
            <family val="2"/>
            <scheme val="minor"/>
          </rPr>
          <t>TruthNigeria: https://truthnigeria.com/2026/10/the-week-fulani-militias-hack-12-christians-to-death-in-benue-five-others-die-in-plateau-niger-attacks/</t>
        </r>
      </text>
    </comment>
    <comment ref="H32" authorId="0" shapeId="0" xr:uid="{00000000-0006-0000-0300-00001F000000}">
      <text>
        <r>
          <rPr>
            <sz val="11"/>
            <color theme="1"/>
            <rFont val="Calibri"/>
            <family val="2"/>
            <scheme val="minor"/>
          </rPr>
          <t>TruthNigeria: https://truthnigeria.com/2026/10/the-week-fulani-militias-hack-12-christians-to-death-in-benue-five-others-die-in-plateau-niger-attacks/</t>
        </r>
      </text>
    </comment>
    <comment ref="H33" authorId="0" shapeId="0" xr:uid="{00000000-0006-0000-0300-000020000000}">
      <text>
        <r>
          <rPr>
            <sz val="11"/>
            <color theme="1"/>
            <rFont val="Calibri"/>
            <family val="2"/>
            <scheme val="minor"/>
          </rPr>
          <t>TruthNigeria: https://truthnigeria.com/2026/10/the-week-fulani-militias-hack-12-christians-to-death-in-benue-five-others-die-in-plateau-niger-attacks/</t>
        </r>
      </text>
    </comment>
    <comment ref="H34" authorId="0" shapeId="0" xr:uid="{00000000-0006-0000-0300-000021000000}">
      <text>
        <r>
          <rPr>
            <sz val="11"/>
            <color theme="1"/>
            <rFont val="Calibri"/>
            <family val="2"/>
            <scheme val="minor"/>
          </rPr>
          <t>TruthNigeria: https://truthnigeria.com/2026/10/the-week-fulani-militias-hack-12-christians-to-death-in-benue-five-others-die-in-plateau-niger-attacks/
Vanguard: https://www.vanguardngr.com/2026/10/plateau-attacks-three-killed-two-injured-114-cattle-rustled/</t>
        </r>
      </text>
    </comment>
    <comment ref="H35" authorId="0" shapeId="0" xr:uid="{00000000-0006-0000-0300-000022000000}">
      <text>
        <r>
          <rPr>
            <sz val="11"/>
            <color theme="1"/>
            <rFont val="Calibri"/>
            <family val="2"/>
            <scheme val="minor"/>
          </rPr>
          <t>TruthNigeria: https://truthnigeria.com/2026/10/the-week-fulani-militias-hack-12-christians-to-death-in-benue-five-others-die-in-plateau-niger-attacks/
Vanguard: https://www.vanguardngr.com/2026/10/plateau-attacks-three-killed-two-injured-114-cattle-rustled/</t>
        </r>
      </text>
    </comment>
    <comment ref="H36" authorId="0" shapeId="0" xr:uid="{00000000-0006-0000-0300-000023000000}">
      <text>
        <r>
          <rPr>
            <sz val="11"/>
            <color theme="1"/>
            <rFont val="Calibri"/>
            <family val="2"/>
            <scheme val="minor"/>
          </rPr>
          <t>TruthNigeria: https://truthnigeria.com/2026/10/the-week-islamist-jihadists-burn-evangelist-alive-in-adamawa-kidnap-catholic-priest-in-benue-strike-bases/</t>
        </r>
      </text>
    </comment>
    <comment ref="H37" authorId="0" shapeId="0" xr:uid="{00000000-0006-0000-0300-000024000000}">
      <text>
        <r>
          <rPr>
            <sz val="11"/>
            <color theme="1"/>
            <rFont val="Calibri"/>
            <family val="2"/>
            <scheme val="minor"/>
          </rPr>
          <t>TruthNigeria: https://truthnigeria.com/2026/10/breaking-boko-haram-incinerates-evangelist-murders-30-in-southeast-adamawa-state/</t>
        </r>
      </text>
    </comment>
    <comment ref="H38" authorId="0" shapeId="0" xr:uid="{00000000-0006-0000-0300-000025000000}">
      <text>
        <r>
          <rPr>
            <sz val="11"/>
            <color theme="1"/>
            <rFont val="Calibri"/>
            <family val="2"/>
            <scheme val="minor"/>
          </rPr>
          <t>RTÉ: https://www.rte.ie/news/ireland/2026/1014/1595391-secca-conference-hotel/</t>
        </r>
      </text>
    </comment>
    <comment ref="H39" authorId="0" shapeId="0" xr:uid="{00000000-0006-0000-0300-000026000000}">
      <text>
        <r>
          <rPr>
            <sz val="11"/>
            <color theme="1"/>
            <rFont val="Calibri"/>
            <family val="2"/>
            <scheme val="minor"/>
          </rPr>
          <t>JNS: https://www.jns.org/news/antisemitism/paris-synagogue-ransacked-amid-riots
JTA: https://www.jta.org/2026/10/18/global/a-synagogue-and-jewish-owned-shops-damaged-in-french-riots</t>
        </r>
      </text>
    </comment>
    <comment ref="H40" authorId="0" shapeId="0" xr:uid="{00000000-0006-0000-0300-000027000000}">
      <text>
        <r>
          <rPr>
            <sz val="11"/>
            <color theme="1"/>
            <rFont val="Calibri"/>
            <family val="2"/>
            <scheme val="minor"/>
          </rPr>
          <t>JTA: https://www.jta.org/2026/10/18/global/a-synagogue-and-jewish-owned-shops-damaged-in-french-riots</t>
        </r>
      </text>
    </comment>
    <comment ref="H41" authorId="0" shapeId="0" xr:uid="{00000000-0006-0000-0300-000028000000}">
      <text>
        <r>
          <rPr>
            <sz val="11"/>
            <color theme="1"/>
            <rFont val="Calibri"/>
            <family val="2"/>
            <scheme val="minor"/>
          </rPr>
          <t>L'Informateur de Bourgogne: https://linformateurdebourgogne.com/montceau-une-bande-gamins-tire-des-mortiers-et-met-le-feu-autour-de-leglise/</t>
        </r>
      </text>
    </comment>
    <comment ref="H42" authorId="0" shapeId="0" xr:uid="{00000000-0006-0000-0300-000029000000}">
      <text>
        <r>
          <rPr>
            <sz val="11"/>
            <color theme="1"/>
            <rFont val="Calibri"/>
            <family val="2"/>
            <scheme val="minor"/>
          </rPr>
          <t>Open Doors UK: https://www.opendoorsuk.org/news/latest-news/drc-nigeria-attacks/</t>
        </r>
      </text>
    </comment>
    <comment ref="H43" authorId="0" shapeId="0" xr:uid="{00000000-0006-0000-0300-00002A000000}">
      <text>
        <r>
          <rPr>
            <sz val="11"/>
            <color theme="1"/>
            <rFont val="Calibri"/>
            <family val="2"/>
            <scheme val="minor"/>
          </rPr>
          <t>Dainik Bhaskar: https://www.bhaskar.com/local/mp/sidhi/news/sidhi-alleged-religious-conversion-case-police-arrest-women-139368022.html</t>
        </r>
      </text>
    </comment>
    <comment ref="H44" authorId="0" shapeId="0" xr:uid="{00000000-0006-0000-0300-00002B000000}">
      <text>
        <r>
          <rPr>
            <sz val="11"/>
            <color theme="1"/>
            <rFont val="Calibri"/>
            <family val="2"/>
            <scheme val="minor"/>
          </rPr>
          <t>The Independent: https://www.independent.co.uk/asia/india/christian-burial-chhattisgarh-dalit-tribal-conversions-b3060146.html</t>
        </r>
      </text>
    </comment>
    <comment ref="H45" authorId="0" shapeId="0" xr:uid="{00000000-0006-0000-0300-00002C000000}">
      <text>
        <r>
          <rPr>
            <sz val="11"/>
            <color theme="1"/>
            <rFont val="Calibri"/>
            <family val="2"/>
            <scheme val="minor"/>
          </rPr>
          <t>Forum 18: https://forum18.org/archive.php?article_id=3074</t>
        </r>
      </text>
    </comment>
    <comment ref="H46" authorId="0" shapeId="0" xr:uid="{00000000-0006-0000-0300-00002D000000}">
      <text>
        <r>
          <rPr>
            <sz val="11"/>
            <color theme="1"/>
            <rFont val="Calibri"/>
            <family val="2"/>
            <scheme val="minor"/>
          </rPr>
          <t>ICC: https://persecution.org/2026/06/15/muslims-assault-sudanese-christian-in-refugee-camp-church/
Morning Star News: https://morningstarnews.org/2026/10/pastors-face-death-threats-in-refugee-camp-in-south-sudan/</t>
        </r>
      </text>
    </comment>
    <comment ref="H47" authorId="0" shapeId="0" xr:uid="{00000000-0006-0000-0300-00002E000000}">
      <text>
        <r>
          <rPr>
            <sz val="11"/>
            <color theme="1"/>
            <rFont val="Calibri"/>
            <family val="2"/>
            <scheme val="minor"/>
          </rPr>
          <t>OIDAC archive: https://www.intoleranceagainstchristians.eu/search-archive/all-cases
Allgemeine Zeitung: https://www.allgemeine-zeitung.de/lokales/kreis-bergstrasse/lindenfels-bergstrasse/kirche-in-lindenfels-wegen-vandalismus-vorerst-geschlossen-6294460
Amar Ujala: https://www.amarujala.com/uttar-pradesh/agra/four-arrested-over-alleged-illegal-religious-conversion-at-healing-meeting-2026-09-24?src=top-subnav</t>
        </r>
      </text>
    </comment>
    <comment ref="H48" authorId="0" shapeId="0" xr:uid="{00000000-0006-0000-0300-00002F000000}">
      <text>
        <r>
          <rPr>
            <sz val="11"/>
            <color theme="1"/>
            <rFont val="Calibri"/>
            <family val="2"/>
            <scheme val="minor"/>
          </rPr>
          <t>ICC: https://persecution.org/2026/10/13/mob-burns-christian-mans-home-pharmacy-over-blasphemy-allegation/</t>
        </r>
      </text>
    </comment>
    <comment ref="H49" authorId="0" shapeId="0" xr:uid="{00000000-0006-0000-0300-000030000000}">
      <text>
        <r>
          <rPr>
            <sz val="11"/>
            <color theme="1"/>
            <rFont val="Calibri"/>
            <family val="2"/>
            <scheme val="minor"/>
          </rPr>
          <t>Newsis: https://www.newsis.com/view/NISX20261015_0003828127</t>
        </r>
      </text>
    </comment>
    <comment ref="H50" authorId="0" shapeId="0" xr:uid="{00000000-0006-0000-0300-000031000000}">
      <text>
        <r>
          <rPr>
            <sz val="11"/>
            <color theme="1"/>
            <rFont val="Calibri"/>
            <family val="2"/>
            <scheme val="minor"/>
          </rPr>
          <t>ADF International: https://adfinternational.org/news/tribunal-dates-set-for-christian-teacher/
Fox News: https://www.foxnews.com/media/christian-teacher-quite-shocked-after-getting-fired-telling-student-shes-pro-life</t>
        </r>
      </text>
    </comment>
    <comment ref="H51" authorId="0" shapeId="0" xr:uid="{00000000-0006-0000-0300-000032000000}">
      <text>
        <r>
          <rPr>
            <sz val="11"/>
            <color theme="1"/>
            <rFont val="Calibri"/>
            <family val="2"/>
            <scheme val="minor"/>
          </rPr>
          <t>Fides: https://www.fides.org/en/news/78285</t>
        </r>
      </text>
    </comment>
    <comment ref="H52" authorId="0" shapeId="0" xr:uid="{00000000-0006-0000-0300-000033000000}">
      <text>
        <r>
          <rPr>
            <sz val="11"/>
            <color theme="1"/>
            <rFont val="Calibri"/>
            <family val="2"/>
            <scheme val="minor"/>
          </rPr>
          <t>Detik: https://news.detik.com/berita/d-8703462/jadi-tersangka-pria-bawa-golok-bubarkan-gkpi-rajeg-tak-ditahan</t>
        </r>
      </text>
    </comment>
    <comment ref="H53" authorId="0" shapeId="0" xr:uid="{00000000-0006-0000-0300-000034000000}">
      <text>
        <r>
          <rPr>
            <sz val="11"/>
            <color theme="1"/>
            <rFont val="Calibri"/>
            <family val="2"/>
            <scheme val="minor"/>
          </rPr>
          <t>ChinaAid: https://chinaaid.org/news/china-church-roundup-believers-speak-out-as-pastors-remain-imprisoned/</t>
        </r>
      </text>
    </comment>
    <comment ref="H54" authorId="0" shapeId="0" xr:uid="{00000000-0006-0000-0300-000035000000}">
      <text>
        <r>
          <rPr>
            <sz val="11"/>
            <color theme="1"/>
            <rFont val="Calibri"/>
            <family val="2"/>
            <scheme val="minor"/>
          </rPr>
          <t>ChinaAid: https://chinaaid.org/news/china-church-roundup-believers-speak-out-as-pastors-remain-imprisoned/</t>
        </r>
      </text>
    </comment>
    <comment ref="H55" authorId="0" shapeId="0" xr:uid="{00000000-0006-0000-0300-000036000000}">
      <text>
        <r>
          <rPr>
            <sz val="11"/>
            <color theme="1"/>
            <rFont val="Calibri"/>
            <family val="2"/>
            <scheme val="minor"/>
          </rPr>
          <t>ChinaAid: https://chinaaid.org/news/china-church-roundup-believers-speak-out-as-pastors-remain-imprisoned/</t>
        </r>
      </text>
    </comment>
    <comment ref="H56" authorId="0" shapeId="0" xr:uid="{00000000-0006-0000-0300-000037000000}">
      <text>
        <r>
          <rPr>
            <sz val="11"/>
            <color theme="1"/>
            <rFont val="Calibri"/>
            <family val="2"/>
            <scheme val="minor"/>
          </rPr>
          <t>MEC: https://www.meconcern.org/2026/10/16/iran-jailed-pastors-wife-summoned-to-serve-prison-sentence/
Article 18: https://articleeighteen.com/news/24795/
Church in Chains: https://www.churchinchains.ie/news-by-country/middle-east/iran/iran-appeals-court-upholds-sentences-totalling-over-70-years/</t>
        </r>
      </text>
    </comment>
    <comment ref="H57" authorId="0" shapeId="0" xr:uid="{00000000-0006-0000-0300-000038000000}">
      <text>
        <r>
          <rPr>
            <sz val="11"/>
            <color theme="1"/>
            <rFont val="Calibri"/>
            <family val="2"/>
            <scheme val="minor"/>
          </rPr>
          <t>Article 18: https://articleeighteen.com/news/24807/</t>
        </r>
      </text>
    </comment>
    <comment ref="H58" authorId="0" shapeId="0" xr:uid="{00000000-0006-0000-0300-000039000000}">
      <text>
        <r>
          <rPr>
            <sz val="11"/>
            <color theme="1"/>
            <rFont val="Calibri"/>
            <family val="2"/>
            <scheme val="minor"/>
          </rPr>
          <t>ACLJ/GlobeNewswire via WBOC: https://www.wboc.com/online_features/press_releases/american-center-for-law-and-justice-calls-for-international-action-after-pakistans-supreme-court-upholds/article_adaeca42-4ae6-58b0-8182-cf4450586b62.html</t>
        </r>
      </text>
    </comment>
    <comment ref="H59" authorId="0" shapeId="0" xr:uid="{00000000-0006-0000-0300-00003A000000}">
      <text>
        <r>
          <rPr>
            <sz val="11"/>
            <color theme="1"/>
            <rFont val="Calibri"/>
            <family val="2"/>
            <scheme val="minor"/>
          </rPr>
          <t>Forum 18: https://forum18.org/archive.php?article_id=3074</t>
        </r>
      </text>
    </comment>
    <comment ref="H60" authorId="0" shapeId="0" xr:uid="{00000000-0006-0000-0300-00003B000000}">
      <text>
        <r>
          <rPr>
            <sz val="11"/>
            <color theme="1"/>
            <rFont val="Calibri"/>
            <family val="2"/>
            <scheme val="minor"/>
          </rPr>
          <t>TVN24: https://tvn24.pl/rzeszow/jaroslaw-tragedia-w-klasztorze-sa-wyniki-badan-krwi-podejrzanego-ihora-m-st9289753</t>
        </r>
      </text>
    </comment>
    <comment ref="H61" authorId="0" shapeId="0" xr:uid="{00000000-0006-0000-0300-00003C000000}">
      <text>
        <r>
          <rPr>
            <sz val="11"/>
            <color theme="1"/>
            <rFont val="Calibri"/>
            <family val="2"/>
            <scheme val="minor"/>
          </rPr>
          <t>Excélsior: https://www.excelsior.com.mx/nacional/piden-no-especular-sobre-caso-sacerdote-asesinado-costado-carretera</t>
        </r>
      </text>
    </comment>
    <comment ref="H62" authorId="0" shapeId="0" xr:uid="{00000000-0006-0000-0300-00003D000000}">
      <text>
        <r>
          <rPr>
            <sz val="11"/>
            <color theme="1"/>
            <rFont val="Calibri"/>
            <family val="2"/>
            <scheme val="minor"/>
          </rPr>
          <t>Express Tribune: https://tribune.com.pk/story/2631108/another-suspect-arrested-in-saba-murder-case</t>
        </r>
      </text>
    </comment>
    <comment ref="H63" authorId="0" shapeId="0" xr:uid="{00000000-0006-0000-0300-00003E000000}">
      <text>
        <r>
          <rPr>
            <sz val="11"/>
            <color theme="1"/>
            <rFont val="Calibri"/>
            <family val="2"/>
            <scheme val="minor"/>
          </rPr>
          <t>TruthNigeria, Ariko/Awon: https://truthnigeria.com/2026/10/eight-survivors-return-from-forest-auschwitz-after-21-die-of-starvation/
TruthNigeria, Angwan Aku: https://truthnigeria.com/2026/10/after-chains-and-starvation-in-rijanas-camps-u-s-charity-steps-in/</t>
        </r>
      </text>
    </comment>
    <comment ref="H64" authorId="0" shapeId="0" xr:uid="{00000000-0006-0000-0300-00003F000000}">
      <text>
        <r>
          <rPr>
            <sz val="11"/>
            <color theme="1"/>
            <rFont val="Calibri"/>
            <family val="2"/>
            <scheme val="minor"/>
          </rPr>
          <t>UN News: https://news.un.org/fr/story/2026/10/1159684</t>
        </r>
      </text>
    </comment>
    <comment ref="H65" authorId="0" shapeId="0" xr:uid="{00000000-0006-0000-0300-000040000000}">
      <text>
        <r>
          <rPr>
            <sz val="11"/>
            <color theme="1"/>
            <rFont val="Calibri"/>
            <family val="2"/>
            <scheme val="minor"/>
          </rPr>
          <t>Open Doors: https://www.opendoors.nl/nieuws/christian-woman-dies-in-eritrean-military-prison/</t>
        </r>
      </text>
    </comment>
    <comment ref="H66" authorId="0" shapeId="0" xr:uid="{00000000-0006-0000-0300-000041000000}">
      <text>
        <r>
          <rPr>
            <sz val="11"/>
            <color theme="1"/>
            <rFont val="Calibri"/>
            <family val="2"/>
            <scheme val="minor"/>
          </rPr>
          <t>Christian Today India: https://www.christiantoday.co.in/news/baptist-pastor-shot-dead-in-myanmars-chin-state-responsibility-disputed.html</t>
        </r>
      </text>
    </comment>
    <comment ref="H67" authorId="0" shapeId="0" xr:uid="{00000000-0006-0000-0300-000042000000}">
      <text>
        <r>
          <rPr>
            <sz val="11"/>
            <color theme="1"/>
            <rFont val="Calibri"/>
            <family val="2"/>
            <scheme val="minor"/>
          </rPr>
          <t>L'Est Républicain: https://www.estrepublicain.fr/faits-divers-justice/2026/09/26/eglises-cambriolees-a-dampierre-sur-le-doubs-porte-fracturee-au-pied-de-biche-et-ciboire-derobe</t>
        </r>
      </text>
    </comment>
    <comment ref="H68" authorId="0" shapeId="0" xr:uid="{00000000-0006-0000-0300-000043000000}">
      <text>
        <r>
          <rPr>
            <sz val="11"/>
            <color theme="1"/>
            <rFont val="Calibri"/>
            <family val="2"/>
            <scheme val="minor"/>
          </rPr>
          <t>Punch: https://punchng.com/leah-sharibu-sole-dapchi-captive-yobe-ssg/</t>
        </r>
      </text>
    </comment>
    <comment ref="H69" authorId="0" shapeId="0" xr:uid="{00000000-0006-0000-0300-000044000000}">
      <text>
        <r>
          <rPr>
            <sz val="11"/>
            <color theme="1"/>
            <rFont val="Calibri"/>
            <family val="2"/>
            <scheme val="minor"/>
          </rPr>
          <t>UCA News: https://www.ucanews.com/news/sri-lankan-church-victims-families-hail-easter-attack-verdict/115459</t>
        </r>
      </text>
    </comment>
  </commentList>
</comments>
</file>

<file path=xl/sharedStrings.xml><?xml version="1.0" encoding="utf-8"?>
<sst xmlns="http://schemas.openxmlformats.org/spreadsheetml/2006/main" count="4004" uniqueCount="1899">
  <si>
    <t>Event Date</t>
  </si>
  <si>
    <t>Classification</t>
  </si>
  <si>
    <t>Faith Community Affected</t>
  </si>
  <si>
    <t>Country</t>
  </si>
  <si>
    <t>Region/Locality</t>
  </si>
  <si>
    <t>Casualties/Impact</t>
  </si>
  <si>
    <t>Perpetrator</t>
  </si>
  <si>
    <t>Incident Summary</t>
  </si>
  <si>
    <t>Sources</t>
  </si>
  <si>
    <t>15–16 October 2026</t>
  </si>
  <si>
    <t>new incident</t>
  </si>
  <si>
    <t>Christian; assessed</t>
  </si>
  <si>
    <t>Nigeria</t>
  </si>
  <si>
    <t>Dzangola Kilba, Gombi, Adamawa</t>
  </si>
  <si>
    <t>30 Christian fatalities: 1 source-identified + 29 assessed. Injured unknown.</t>
  </si>
  <si>
    <t>Suspected Boko Haram; reported</t>
  </si>
  <si>
    <t>I-01. Suspected Boko Haram attackers killed 30 civilians, including EYN evangelist David Barnabas, during an overnight attack. Count all 30 fatalities as Christian under the approved decision: one source-identified and 29 CAI-assessed. Single source: TruthNigeria. Q-13 is this same allocation, not an additional incident or additional 29 deaths. The wider displacement estimate covers several communities, not this attack alone.</t>
  </si>
  <si>
    <t>TruthNigeria: https://truthnigeria.com/2026/10/breaking-boko-haram-incinerates-evangelist-murders-30-in-southeast-adamawa-state/</t>
  </si>
  <si>
    <t>13 October; released 18 October 2026</t>
  </si>
  <si>
    <t>Christian</t>
  </si>
  <si>
    <t>Ohimini, Benue</t>
  </si>
  <si>
    <t>1 Christian abducted; released 18 October. Other five rescued persons not added.</t>
  </si>
  <si>
    <t>Unidentified abductors</t>
  </si>
  <si>
    <t>I-02. Fr. John Inalegwu Otache was abducted on the Otobi Amejo–Ajegbe road and regained his freedom on the evening of 18 October; the diocese confirmed his release, while police described a rescue involving five other people whose original abductions and faith are not established here. Count one identified Christian abductee, not six; the release is not another incident.</t>
  </si>
  <si>
    <t>Fides: https://www.fides.org/en/news/78306-AFRICA_NIGERIA_Priest_kidnapped_last_week_released</t>
  </si>
  <si>
    <t>12 October 2026</t>
  </si>
  <si>
    <t>Myanmar</t>
  </si>
  <si>
    <t>Bhamo, Kachin State</t>
  </si>
  <si>
    <t>Church and houses burned; casualties unknown.</t>
  </si>
  <si>
    <t>Myanmar military; source-attributed</t>
  </si>
  <si>
    <t>I-03. A Kachin Baptist Convention church and houses were reportedly burned by Myanmar's military; the report attributes the underlying account to Burma News International, and does not establish a casualty figure or isolate religious motive from the wider conflict. Classify as church destruction during wider conflict, not a proved anti-Christian arson finding.</t>
  </si>
  <si>
    <t>ICC: https://persecution.org/2026/10/19/myanmars-military-intensifies-attacks-as-u-s-reopens-diplomatic-talks/</t>
  </si>
  <si>
    <t>14–15 October 2026</t>
  </si>
  <si>
    <t>India</t>
  </si>
  <si>
    <t>Jamodi, Sidhi, Madhya Pradesh</t>
  </si>
  <si>
    <t>2 women arrested and remanded; allegations not proved.</t>
  </si>
  <si>
    <t>Police / judicial authorities</t>
  </si>
  <si>
    <t>I-04. Neelam Dixit and Geeta Dixit were reportedly arrested on 14 October and remanded on 15 October under the state religious-freedom law following allegations of inducements to conversion; those allegations are not adjudicated facts. This is distinct from the older Bahri/Sidhi three-man case; the complaint date differs between reports and remains qualified.</t>
  </si>
  <si>
    <t>Dainik Bhaskar: https://www.bhaskar.com/local/mp/sidhi/news/sidhi-alleged-religious-conversion-case-police-arrest-women-139368022.html
Nai Dunia: https://www.naidunia.com/madhya-pradesh/rewa-two-women-arrested-in-sidhi-for-attempting-religious-conversion-through-inducement-8470373</t>
  </si>
  <si>
    <t>14 October 2026</t>
  </si>
  <si>
    <t>United States</t>
  </si>
  <si>
    <t>North Knoxville Baptist Church, Tennessee</t>
  </si>
  <si>
    <t>Intentional church fire; no injuries reported.</t>
  </si>
  <si>
    <t>Charged suspect; no conviction asserted</t>
  </si>
  <si>
    <t>I-05. Fire investigators determined the fire was intentional and Justin Lee Hensley was arrested on arson and burglary charges; the report identifies no injuries and no established anti-Christian motive. Use Justin, not the earlier erroneous first-name variant; arrest and charges are not conviction.</t>
  </si>
  <si>
    <t>WVLT: https://www.wvlt.tv/2026/10/14/fire-damages-north-knoxville-baptist-church-knoxville-fire-department-says/</t>
  </si>
  <si>
    <t>Jewish</t>
  </si>
  <si>
    <t>Donna Klein Jewish Academy, Boca Raton</t>
  </si>
  <si>
    <t>Evacuation following hoax; no explosive attack.</t>
  </si>
  <si>
    <t>Unknown; bomb-threat hoax</t>
  </si>
  <si>
    <t>I-07. A bomb-threat hoax prompted evacuation of the preschool; no explosive attack occurred and perpetrator identity and a formal motive finding remain unestablished in this report. This is separate from the other schools below.</t>
  </si>
  <si>
    <t>JTA: https://www.jta.org/2026/10/14/united-states/bomb-threat-hoaxes-called-into-four-u-s-jewish-day-schools</t>
  </si>
  <si>
    <t>Milken Community School, Los Angeles</t>
  </si>
  <si>
    <t>Lockdown following hoax; no shooting.</t>
  </si>
  <si>
    <t>I-08. A threat caused a lockdown; the initial active-shooter description was subsequently clarified as a bomb-threat hoax, not an actual shooting. Do not count both descriptions as separate events.</t>
  </si>
  <si>
    <t>9 October 2026</t>
  </si>
  <si>
    <t>late reported</t>
  </si>
  <si>
    <t>Yeshivah of Flatbush high school, Brooklyn</t>
  </si>
  <si>
    <t>Bomb-threat hoax; no explosive attack.</t>
  </si>
  <si>
    <t>I-09. Police treated a bomb threat as a hoax; this is one of two separate Brooklyn school calls reported within minutes of each other, not an explosive attack. Preserve 9 October rather than the article's 14 October publication date.</t>
  </si>
  <si>
    <t>United Talmudical Academy, Williamsburg</t>
  </si>
  <si>
    <t>Separate bomb-threat hoax; no explosive attack.</t>
  </si>
  <si>
    <t>I-10. A separate bomb-threat hoax targeted this Jewish school; count one institution-specific threat, without treating the publication or repeated coverage as another incident. Perpetrator and motive remain qualified.</t>
  </si>
  <si>
    <t>25–27 September 2026</t>
  </si>
  <si>
    <t>South Sudan</t>
  </si>
  <si>
    <t>Gorom refugee settlement; no dwelling location</t>
  </si>
  <si>
    <t>2 pastors threatened; earlier May injury not recounted.</t>
  </si>
  <si>
    <t>Threat actors; extremist direction alleged</t>
  </si>
  <si>
    <t>I-11. Two Sudanese pastors reported death threats, with concern heightened by suspected surveillance on 25 September and an appeal on 27 September; the account says police detained a man. Keep the allegation of extremist direction attributed, do not add the earlier May assault or its injury again, and map only the settlement generally, not a pastor's dwelling.</t>
  </si>
  <si>
    <t>Morning Star News: https://morningstarnews.org/2026/10/pastors-face-death-threats-in-refugee-camp-in-south-sudan/</t>
  </si>
  <si>
    <t>25 August 2026</t>
  </si>
  <si>
    <t>Ukraine</t>
  </si>
  <si>
    <t>Luhansk, Russian-occupied territory</t>
  </si>
  <si>
    <t>1 congregation banned; no new detention count.</t>
  </si>
  <si>
    <t>Russian-controlled court</t>
  </si>
  <si>
    <t>I-12. A Russian-controlled district court banned a Council of Churches Baptist community led by Nikolai Belovodsky because it worshipped without registration or notification; Forum 18 examined court records and described the decision separately from older regional bans. One community-ban incident, not a new detention.</t>
  </si>
  <si>
    <t>Forum 18: https://forum18.org/archive.php?article_id=3074</t>
  </si>
  <si>
    <t>Before 12 October; exact notice date unresolved</t>
  </si>
  <si>
    <t>United Kingdom</t>
  </si>
  <si>
    <t>Colchester</t>
  </si>
  <si>
    <t>Restrictions on amplified outreach; exact notice date unresolved.</t>
  </si>
  <si>
    <t>City council; restrictions disputed</t>
  </si>
  <si>
    <t>I-13. A Community Protection Notice restricts Bread of Life Community Church's amplified outreach and carries potential criminal sanctions; the council cites repeated complaints, while the church alleges interference with religious expression and preaching content. Retain both accounts, the unresolved original notice date, and the scheduled 22 October appeal; a hearing is not a judgment and ordinary noise regulation is not automatically proved discrimination.</t>
  </si>
  <si>
    <t>Local Government Lawyer: https://www.localgovernmentlawyer.co.uk/community-safety/393-community-safety-news/101987-magistrates-court-to-hear-appeal-this-week-from-community-church-against-council-decision-to-issue-community-protection-notice-over-preaching
Christian Post: https://www.christianpost.com/news/christians-fight-for-right-to-share-the-gospel-on-british-streets.html</t>
  </si>
  <si>
    <t>Early October; reported by 5 October 2026</t>
  </si>
  <si>
    <t>Tikuriya Tola, Satna</t>
  </si>
  <si>
    <t>3 detainees in one conversion-law episode.</t>
  </si>
  <si>
    <t>I-14. Police reporting identifies three detainees, Kanchan Mahato, Renu Sumudre and Ishu Sumudre, and a case under sections 3 and 5 of the Madhya Pradesh Religious Freedom Act involving Christian prayer and alleged inducements. Prior Q-12 now cleared: retain the imprecise arrest date rather than treating it as a reason to exclude the occurrence; allegations are not convictions.</t>
  </si>
  <si>
    <t>Amar Ujala: https://www.amarujala.com/video/madhya-pradesh/satna/sensational-religious-conversion-case-in-satna-allegations-of-luring-people-to-join-a-prayer-meeting-police-register-case-under-madhya-pradesh-religious-freedom-act-satna-news-c-1-1-noi1567-4799662-2026-10-05?src=&amp;position=12</t>
  </si>
  <si>
    <t>Night of 30 September–1 October 2026</t>
  </si>
  <si>
    <t>France</t>
  </si>
  <si>
    <t>Porto-Vecchio, Corsica</t>
  </si>
  <si>
    <t>Marian statue destroyed; human casualties not established.</t>
  </si>
  <si>
    <t>Reported suspects; no conviction asserted</t>
  </si>
  <si>
    <t>I-15. OIDAC describes deliberate destruction of a Marian statue, filmed by those involved, and reports two suspects taken into custody; the underlying source chain is identified as InfoVaticana rather than independent second reporting. Prior Q-18 now cleared without pretending the midnight boundary is resolved; count only once.</t>
  </si>
  <si>
    <t>OIDAC: https://www.intoleranceagainstchristians.eu/index.php?id=12&amp;case=12039</t>
  </si>
  <si>
    <t>Discovered 22 September; act date unknown</t>
  </si>
  <si>
    <t>Highland Park, Illinois</t>
  </si>
  <si>
    <t>Swastika on playground slide; act date unknown.</t>
  </si>
  <si>
    <t>Unknown</t>
  </si>
  <si>
    <t>I-16. City officials confirmed a swastika on a playground slide and an investigation; preserve discovery date separately from the unknown date of application. D-07 now cleared under the new reporting rule, without redating the act to October or making an unsupported arrest claim.</t>
  </si>
  <si>
    <t>CBS Chicago: https://www.cbsnews.com/chicago/news/antisemitic-vandalism-highland-park/</t>
  </si>
  <si>
    <t>14 October reported; series 14–16 October 2026</t>
  </si>
  <si>
    <t>Democratic Republic of Congo</t>
  </si>
  <si>
    <t>Makamanda, Mambasa, Ituri</t>
  </si>
  <si>
    <t>Shared minimum 10 Christian fatalities (assessed) across I-17/I-18/I-19; not 10 per village.</t>
  </si>
  <si>
    <t>ADF; reported attribution</t>
  </si>
  <si>
    <t>I-17. Radio Elimu attributes attacks on Makamanda, Byasiko and Makimbilio to the ADF, with ten civilian deaths shared across the series; RFI describes attacks over 14–16 October and at least ten deaths. Approved explicitly assessed Christian allocation, consistent with the earlier approved Longela treatment, not a claim that sources identify every victim's religion. Christian allocation is a reviewer-approved CAI assessment based on location and operational patterns, not source-established individual faith.</t>
  </si>
  <si>
    <t>Radio Elimu: https://radioelimu.uor.ac/mambasa-10-civils-tues-dont-une-femme-allaitante-dans-de-nouvelles-attaques-adf/
RFI: https://www.rfi.fr/fr/afrique/20261017-est-de-la-rdc-de-nouvelles-attaques-attribu%C3%A9es-au-groupe-islamiste-adf-compliquent-la-riposte-contre-ebola</t>
  </si>
  <si>
    <t>Byasiko / Biasiko, Mambasa, Ituri</t>
  </si>
  <si>
    <t>Shares I-17–I-19 ten-death pool; village allocation unknown.</t>
  </si>
  <si>
    <t>I-18. Share the same minimum ten-death pool with I-17 and I-19; the source does not provide an independently usable village-by-village split. Approved religious allocation remains CAI assessment rather than source-confirmed individual faith. Christian allocation is a reviewer-approved CAI assessment based on location and operational patterns, not source-established individual faith.</t>
  </si>
  <si>
    <t>15 October reported; series 14–16 October 2026</t>
  </si>
  <si>
    <t>Makimbilio, Mambasa, Ituri</t>
  </si>
  <si>
    <t>Shares I-17–I-19 ten-death pool; missing/abducted total unknown.</t>
  </si>
  <si>
    <t>I-19. This is the third location in the same series, not another ten deaths; missing persons and mine-hostage reporting do not supply a safe numerical abduction total. Preserve the date-range qualification and assessed-faith label. Christian allocation is a reviewer-approved CAI assessment based on location and operational patterns, not source-established individual faith.</t>
  </si>
  <si>
    <t>18 October 2026</t>
  </si>
  <si>
    <t>Türkiye</t>
  </si>
  <si>
    <t>Istanbul; mall confrontation</t>
  </si>
  <si>
    <t>Intimidation and reported scuffle; injury total unestablished.</t>
  </si>
  <si>
    <t>Confronting activists; allegations qualified</t>
  </si>
  <si>
    <t>I-20. A group confronted Israeli-Turkish Klodya/Kloyda Medina Halfon at a mall, shouted exclusionary slogans and required security intervention; a report describes a scuffle, but no established injury figure. Allegations that she assisted Israeli soldiers remain allegations, and inclusion does not classify all pro-Palestinian protest as antisemitic or imply a court finding.</t>
  </si>
  <si>
    <t>Türkiye Today: https://www.turkiyetoday.com/nation/activists-confront-woman-accused-of-hosting-israeli-soldiers-in-turkiye-3230571
Jerusalem Post: https://www.jpost.com/diaspora/antisemitism/article-912139</t>
  </si>
  <si>
    <t>8 October 2026</t>
  </si>
  <si>
    <t>Tela-Bala, Adamawa</t>
  </si>
  <si>
    <t>1 Christian fatality (assessed); church burned. Death included by approval.</t>
  </si>
  <si>
    <t>Suspected Islamist attackers; reported</t>
  </si>
  <si>
    <t>I-21. CDI/MSN separately identifies Tela-Bala in the 8 October three-village attack account: a church was burned and one person killed. Approved as one late-reported incident and one Christian fatality by contextual assessment. The earlier additive-death hold is cleared by the reviewer; keep the potential Guyaku victim-matching issue on follow-up without excluding this approved death. Christian allocation is a reviewer-approved CAI assessment based on location and operational patterns, not source-established individual faith.</t>
  </si>
  <si>
    <t>CDI/MSN: https://www.christiandaily.com/news/islamic-terrorists-attack-three-villages-in-northeast-nigeria</t>
  </si>
  <si>
    <t>Sabon Gari, Adamawa</t>
  </si>
  <si>
    <t>Attack recorded; casualties and damage quantities unknown.</t>
  </si>
  <si>
    <t>I-22. Sabon Gari is separately named among three predominantly Christian villages attacked on 8 October. Approved as one late-reported incident; casualty and damage quantities remain unknown. No transfer of Guyaku or Tela-Bala casualties to this row.</t>
  </si>
  <si>
    <t>13 October 2026</t>
  </si>
  <si>
    <t>Tafan, Barkin Ladi, Plateau</t>
  </si>
  <si>
    <t>1 Christian fatality (assessed); cattle excluded.</t>
  </si>
  <si>
    <t>Gunmen; attribution qualified</t>
  </si>
  <si>
    <t>Q-01. James Joro Dung, 48, was reported killed at Tafan. Two cattle were also killed and are not human casualties. Include one Christian fatality by CAI assessment. Christian allocation is a reviewer-approved CAI assessment based on location and operational patterns, not source-established individual faith.</t>
  </si>
  <si>
    <t>Vanguard: https://www.vanguardngr.com/2026/10/plateau-attacks-three-killed-two-injured-114-cattle-rustled/</t>
  </si>
  <si>
    <t>Nchiya, Mangu, Plateau</t>
  </si>
  <si>
    <t>1 Christian fatality (assessed); second watchman escaped.</t>
  </si>
  <si>
    <t>Gunmen; uniform allegations not institutional proof</t>
  </si>
  <si>
    <t>Q-02. Dauda Shamaki, 65, was killed at Nchiya while another watchman escaped. Include one Christian fatality by CAI assessment; do not adopt the inconsistent two-death introductory wording. Allegations about attackers wearing military uniforms do not establish military institutional responsibility. Christian allocation is a reviewer-approved CAI assessment based on location and operational patterns, not source-established individual faith.</t>
  </si>
  <si>
    <t>Vanguard: https://www.vanguardngr.com/2026/10/plateau-attacks-three-killed-two-injured-114-cattle-rustled/
Daily Post: https://dailypost.ng/2026/10/14/plateau-violence-mangu-youths-accuse-terrorists-in-military-uniforms-of-killing-vigilante-member/</t>
  </si>
  <si>
    <t>16 October 2026</t>
  </si>
  <si>
    <t>Shurum, Barkin Ladi, Plateau</t>
  </si>
  <si>
    <t>4 Christian fatalities (assessed); part of shared 7-death roundup.</t>
  </si>
  <si>
    <t>Gunmen; reported</t>
  </si>
  <si>
    <t>Q-03. Four vigilantes were killed at Shurum. Include all four as Christian fatalities by CAI assessment; they are part of the seven-death roundup shared with Ntul and Burdinga, not additional to that headline. Christian allocation is a reviewer-approved CAI assessment based on location and operational patterns, not source-established individual faith.</t>
  </si>
  <si>
    <t>Premium Times: https://www.premiumtimesng.com/news/headlines/917848-gunmen-kill-four-vigilantes-in-plateau-community.html
The Sun: https://thesun.ng/plateau-seven-killed-in-fresh-attacks-in-barkin-ladi-other-communities/</t>
  </si>
  <si>
    <t>Ntul, Mangu, Plateau</t>
  </si>
  <si>
    <t>1 Christian fatality (assessed); part of shared 7-death roundup.</t>
  </si>
  <si>
    <t>Q-04. One woman was reported killed at Ntul. Include one Christian fatality by CAI assessment; she is included within the shared seven-death Plateau roundup. Christian allocation is a reviewer-approved CAI assessment based on location and operational patterns, not source-established individual faith.</t>
  </si>
  <si>
    <t>The Sun: https://thesun.ng/plateau-seven-killed-in-fresh-attacks-in-barkin-ladi-other-communities/</t>
  </si>
  <si>
    <t>Burdinga, Gashish, Plateau</t>
  </si>
  <si>
    <t>2 Christian fatalities (assessed); part of shared 7-death roundup.</t>
  </si>
  <si>
    <t>Q-05. Two young men were reported killed at Burdinga. Include two Christian fatalities by CAI assessment; these complete the seven-death roundup with Shurum and Ntul. Christian allocation is a reviewer-approved CAI assessment based on location and operational patterns, not source-established individual faith.</t>
  </si>
  <si>
    <t>15 October 2026</t>
  </si>
  <si>
    <t>Dorowa Babuje road, Plateau</t>
  </si>
  <si>
    <t>Ambush survived; injuries unknown; 1 suspect arrested.</t>
  </si>
  <si>
    <t>Gunmen; one suspect reportedly arrested</t>
  </si>
  <si>
    <t>Q-06. Gyang Luka and his son reportedly survived an ambush after security intervention; one suspect was arrested and a rifle recovered. Include the attack with Christian faith allocated by CAI assessment. Injuries remain unknown; no death is established. Christian allocation is a reviewer-approved CAI assessment based on location and operational patterns, not source-established individual faith.</t>
  </si>
  <si>
    <t>Within 6–12 October 2026; exact day unresolved</t>
  </si>
  <si>
    <t>date-boundary incident</t>
  </si>
  <si>
    <t>Wereng, Riyom, Plateau</t>
  </si>
  <si>
    <t>1 Christian fatality (assessed); date crosses reporting boundary.</t>
  </si>
  <si>
    <t>Q-07. David Danjuma, 42, was killed at Wereng within the reported 6–12 October period. Include one Christian fatality by CAI assessment, separately from the named 3 October Wereng victims. The period crosses the reporting boundary, so do not assign an exact day or silently label it entirely in-window. Cattle losses are not human casualties. Christian allocation is a reviewer-approved CAI assessment based on location and operational patterns, not source-established individual faith.</t>
  </si>
  <si>
    <t>Rafi Katako, Bassa, Plateau</t>
  </si>
  <si>
    <t>1 Christian wounded (assessed); no reported death.</t>
  </si>
  <si>
    <t>Attackers; reported</t>
  </si>
  <si>
    <t>Q-08. Farmer Babangida Atah sustained machete injuries at Rafi Katako and was taken to hospital. Single source: TruthNigeria. Include one wounded Christian by CAI assessment; no death was reported. Christian allocation is a reviewer-approved CAI assessment based on location and operational patterns, not source-established individual faith.</t>
  </si>
  <si>
    <t>TruthNigeria: https://truthnigeria.com/2026/10/the-week-fulani-militias-hack-12-christians-to-death-in-benue-five-others-die-in-plateau-niger-attacks/</t>
  </si>
  <si>
    <t>Manja–Mpili road, Mangu, Plateau</t>
  </si>
  <si>
    <t>1 Christian fatality (assessed).</t>
  </si>
  <si>
    <t>Q-09. Zubairu Danirai was killed on the Manja–Mpili road while returning from a market. Single source: TruthNigeria. Include one Christian fatality by CAI assessment, not by inference from his name. Christian allocation is a reviewer-approved CAI assessment based on location and operational patterns, not source-established individual faith.</t>
  </si>
  <si>
    <t>Kazok, Barkin Ladi, Plateau</t>
  </si>
  <si>
    <t>2 Christian fatalities (assessed).</t>
  </si>
  <si>
    <t>Q-10. Miners John Mafulu and Ezikiel Yohanna were killed at Kazok. Single source: TruthNigeria. Include two Christian fatalities by CAI assessment. Christian allocation is a reviewer-approved CAI assessment based on location and operational patterns, not source-established individual faith.</t>
  </si>
  <si>
    <t>Kwi Road, Barkin Ladi, Plateau</t>
  </si>
  <si>
    <t>1 Christian fatality (assessed), security personnel; counted once.</t>
  </si>
  <si>
    <t>Q-11a. Corporal Abdulrahman Auwal died after a machete attack on Kwi Road. Single source: TruthNigeria. Include one Christian fatality by reviewer-approved CAI assessment and retain his security-personnel status. This death is a subset of the total, not an extra death in a second category. Christian allocation is a reviewer-approved CAI assessment based on location and operational patterns, not source-established individual faith.</t>
  </si>
  <si>
    <t>TruthNigeria: https://truthnigeria.com/2026/10/the-week-fulani-militias-hack-12-christians-to-death-in-benue-five-others-die-in-plateau-niger-attacks/
Vanguard: https://www.vanguardngr.com/2026/10/plateau-attacks-three-killed-two-injured-114-cattle-rustled/</t>
  </si>
  <si>
    <t>Aloghom, Plateau</t>
  </si>
  <si>
    <t>1 Christian wounded (assessed), security personnel; counted once.</t>
  </si>
  <si>
    <t>Q-11b. A security operative was reported wounded at Aloghom on 12 October. Include one wounded Christian by reviewer-approved CAI assessment and retain the security-personnel category. This is distinct from the Kwi Road attack and its fatality. Christian allocation is a reviewer-approved CAI assessment based on location and operational patterns, not source-established individual faith.</t>
  </si>
  <si>
    <t>Fanga, Mashegu, Niger State</t>
  </si>
  <si>
    <t>5 Christian fatalities and 18 abducted (assessed).</t>
  </si>
  <si>
    <t>Armed attackers; levy-related attack reported</t>
  </si>
  <si>
    <t>Q-12. Five people were killed and 18 abducted at Fanga in an attack linked to a levy dispute. Single source: TruthNigeria. Include five Christian fatalities and 18 Christian abductees by reviewer-approved location/operational-pattern assessment. Christian allocation is a reviewer-approved CAI assessment based on location and operational patterns, not source-established individual faith.</t>
  </si>
  <si>
    <t>TruthNigeria: https://truthnigeria.com/2026/10/the-week-islamist-jihadists-burn-evangelist-alive-in-adamawa-kidnap-catholic-priest-in-benue-strike-bases/</t>
  </si>
  <si>
    <t>Night of 17–18 October 2026</t>
  </si>
  <si>
    <t>Paris; congregation/address withheld</t>
  </si>
  <si>
    <t>Break-in and ransacking; actual damage disputed; human casualties unknown.</t>
  </si>
  <si>
    <t>Unknown; theft explanation remains</t>
  </si>
  <si>
    <t>Q-15. A Paris synagogue was broken into overnight on 17–18 October; objects were scattered and an office searched, while Torah scrolls were unharmed. Approved for antisemitism totals by CAI editorial assessment. Community representatives cited possible theft and no evidence of antisemitic motive in the published accounts; damage accounts differ. The synagogue name and address are withheld at its spokesperson's request. Additional reviewer observations are recorded in Provenance &amp; QC, not independently verified.</t>
  </si>
  <si>
    <t>JNS: https://www.jns.org/news/antisemitism/paris-synagogue-ransacked-amid-riots
JTA: https://www.jta.org/2026/10/18/global/a-synagogue-and-jewish-owned-shops-damaged-in-french-riots</t>
  </si>
  <si>
    <t>17–18 October 2026 reporting</t>
  </si>
  <si>
    <t>Marseille; shops not individually identified</t>
  </si>
  <si>
    <t>Jewish-owned shops burned; shop count unknown; 1 grouped incident record.</t>
  </si>
  <si>
    <t>Unknown; wider-riot context</t>
  </si>
  <si>
    <t>Q-16. Reporting describes Jewish-owned shops burned in Marseille during wider riots. Approved for antisemitism totals by CAI editorial assessment as ONE grouped incident record. The number of shops and discrete attacks is unknown; one record is not a claim that exactly one shop was attacked. Published reporting does not establish deliberate anti-Jewish selection. Additional reviewer observations are recorded in Provenance &amp; QC, not independently verified.</t>
  </si>
  <si>
    <t>JTA: https://www.jta.org/2026/10/18/global/a-synagogue-and-jewish-owned-shops-damaged-in-french-riots</t>
  </si>
  <si>
    <t>Weekly Incident Tracker  -  Patterns &amp; Analysis  -  Oct 12-18, 2026</t>
  </si>
  <si>
    <t>Counted incident records</t>
  </si>
  <si>
    <t>Marseille counted as one grouped record; shop count unknown.</t>
  </si>
  <si>
    <t>Overview</t>
  </si>
  <si>
    <t>Christian-related records</t>
  </si>
  <si>
    <t>Jewish / antisemitism records</t>
  </si>
  <si>
    <t>In-window records</t>
  </si>
  <si>
    <t>Nigeria: linked attacks, shared totals and assessment-based inclusion</t>
  </si>
  <si>
    <t>Late-reported records</t>
  </si>
  <si>
    <t>Nigeria's records encompass lethal village and road attacks, abductions, an attack on a priest, and church destruction. Dzangola contributes thirty deaths, all allocated as Christian by approval, with Barnabas source-identified and the other twenty-nine assessed. The Shurum four, Ntul woman and Burdinga two form one seven-death roundup, not an additional seven fatalities. Kwi Road and Aloghom are separate security-personnel incidents; their one death and one injury remain subsets of the overall Christian figures. Tela-Bala's one death is now included, with victim matching retained as follow-up. Fr. Otache's 18 October release closes his recorded abduction episode without creating another incident. Sources: TruthNigeria; Vanguard; Premium Times; The Sun; Fides; CDI/MSN. Full URLs in cell note and Incidents.</t>
  </si>
  <si>
    <t>Boundary-date records</t>
  </si>
  <si>
    <t>Countries</t>
  </si>
  <si>
    <t>Coercive legal and administrative restrictions</t>
  </si>
  <si>
    <t>Source-identified Christian fatalities</t>
  </si>
  <si>
    <t>The edition records the two-woman Jamodi arrest/remand case and the three-person Satna enforcement episode separately. Alleged inducements are not findings of guilt. The late-reported Luhansk community ban illustrates direct restriction of collective worship, while Colchester concerns an enforceable notice and a dispute between the council's complaint/noise account and the church's religious-expression claim. Its appeal remains scheduled, not decided. Nepal's release of all twenty-four Korean detainees is an update to the preceding edition, not a new detention incident or proof of deportation or dismissal of proceedings. Sources: Nai Dunia; Dainik Bhaskar; Amar Ujala; Forum 18; Local Government Lawyer; Christian Post; Newsis.</t>
  </si>
  <si>
    <t>CAI-assessed Christian fatalities</t>
  </si>
  <si>
    <t>Reviewer-approved case-specific assessments, not universal perpetrator-selection claims.</t>
  </si>
  <si>
    <t>Christian fatalities including assessment</t>
  </si>
  <si>
    <t>Church destruction, desecration and fire</t>
  </si>
  <si>
    <t>Security fatalities (subset)</t>
  </si>
  <si>
    <t>Security death already included in E12; never add again.</t>
  </si>
  <si>
    <t>Bhamo and Tela-Bala document reported destruction of Christian institutions in armed-conflict settings. Knoxville is different: investigators identified an intentional fire and an arrest, without an established anti-Christian motive or conviction. Porto-Vecchio concerns deliberate damage to a religious statue, not a church fire. The former Crouch Memorial church fire is excluded by the reviewer's decision. Earlier approved property cases remain on follow-up: Dampierre is burglary and desecration, not arson, while the unknown causes at other sites must not be converted into confirmed religious targeting. These distinctions permit comparison of actual conduct without treating every damaged site as proof of one common perpetrator or motive. Sources: ICC; CDI/MSN; WVLT; OIDAC; L'Est Républicain.</t>
  </si>
  <si>
    <t>Civilian fatalities (excluding security subset)</t>
  </si>
  <si>
    <t>Reported wounded minimum</t>
  </si>
  <si>
    <t>Minimum known injuries, not a complete toll; unquantified injuries remain unknown.</t>
  </si>
  <si>
    <t>Antisemitism: threats, intimidation and property attacks</t>
  </si>
  <si>
    <t>Security wounded (subset)</t>
  </si>
  <si>
    <t>Four distinct Jewish-school bomb-threat hoaxes are recorded across Brooklyn, Boca Raton and Los Angeles; two occurred on 9 October and two on 12 October. None was an actual explosive attack, and the initial active-shooter description at Milken was corrected. Highland Park's swastika retains its discovery date rather than an invented act date. Istanbul's confrontation is included with allegations against the targeted woman explicitly unproved. Paris and Marseille are approved as antisemitism-related records on CAI assessment; published theft and wider-riot explanations remain visible. Marseille is one grouped record, not a verified count of shops. The Paris congregation's identity and address remain withheld. Sources: JTA; CBS Chicago; Türkiye Today; Jerusalem Post; JNS.</t>
  </si>
  <si>
    <t>Reported abducted minimum</t>
  </si>
  <si>
    <t>Includes the priest released 18 October; not current captive population.</t>
  </si>
  <si>
    <t>Arrested/detained minimum</t>
  </si>
  <si>
    <t>Fatality assessment and counting safeguards</t>
  </si>
  <si>
    <t>Community reconciliation</t>
  </si>
  <si>
    <t>The Christian fatality total combines accepted reporting with the reviewer's location and operational-pattern allocations. It is not presented as victim-by-victim independent religious identification. The DRC's ten deaths are shared across three distinct locality attacks and appear once in the death ledger, without an invented village allocation. Q-13 is only the Dzangola classification decision, not another event or another twenty-nine deaths. Q-11 is split into two distinct events and retains the security-personnel labels. Unknown casualty figures stay unknown. First-counted late reports enter the edition totals, but previously counted incidents, historical deaths, routine releases and repeated articles do not. Full sources and assessment notes accompany the records.</t>
  </si>
  <si>
    <t>Date reconciliation</t>
  </si>
  <si>
    <t>Standing cases and outcomes</t>
  </si>
  <si>
    <t>ERITREA AND LEAH SHARIBU: Preserve the approved seven-person Eritrean leader roster. Leah remains a standing case; no private witness, captive-location or operational information is reproduced.</t>
  </si>
  <si>
    <t>PAKISTAN AND NEPAL SEEDS: Kamran Gill/Masih's arrest and the following mob attack were already counted as two linked records in the previous edition. Nepal's detainees were all released by 14 October according to South Korea's foreign ministry. Neither seed is counted again. Sources: ICC; Newsis.</t>
  </si>
  <si>
    <t>LEGAL OUTCOMES: Anita Meston's final hearing is scheduled for 2–4 February 2028, not decided. Lida Alexani's summons does not establish actual prison entry. Hannah Gholami's 2 October pardon is an outcome, not a new persecution incident. Sources: ADF International; MEC; Article 18.</t>
  </si>
  <si>
    <t>CHINA AND OTHER STANDING RECORDS: Wang Yi's health alarm remains unverified; the source reports access concerns rather than a confirmed diagnosis. Seven Purpose-Driven Church members were reportedly released, with dates and conditions unclear. Jiaquan and Zion remain separate eight-person standing cohorts, not sixteen new October detentions. Source: ChinaAid.</t>
  </si>
  <si>
    <t>Accountability Watch (past fatal incidents first)</t>
  </si>
  <si>
    <t>FATAL CASES: Jarosław's 16 October toxicology report does not resolve motive, mental responsibility or guilt. Father Román's absence-of-warrant account remains dated 6 October, not a verified claim through the research cutoff. Saba/Anosh's record preserves the reported custody of Adnan Butt and arrest of Waheed rather than stale wording that the main suspect remained free. Historical fatalities are not counted again. Sources: TVN24; Excélsior; Express Tribune.</t>
  </si>
  <si>
    <t>KENSCOFF AND CAPTIVITY: The UN's later account of August Kenscoff violence requires matching, not a new October massacre count. Ariko/Awon's disputed historical death pool stays separate; the Angwan Aku release cohort must be person-matched before combining figures. Named allegations about political enablers remain allegations unless original documents support more. Sources: UN News; TruthNigeria.</t>
  </si>
  <si>
    <t>RESPONSE AND PROPERTY FOLLOW-UP: Dampierre remains a priority for offender and motive developments. GKPI Rajeg's non-detention decision includes the police explanation and reporting requirements; it is not automatically unlawful inaction. Unknown investigation outcomes remain unknown. Sources: L'Est Républicain; Detik.</t>
  </si>
  <si>
    <t>CONTINUITY: The full prior follow-up register is preserved with edition-qualified references, alongside current updates and holds. Current approvals supersede the specified former holds. Remaining holds, I-06 and non-additive allocation records are outside totals. Calculation support is collapsed in columns D:Q; references and source URLs remain editable.</t>
  </si>
  <si>
    <t>Reference</t>
  </si>
  <si>
    <t>Time basis</t>
  </si>
  <si>
    <t>Source-faith deaths</t>
  </si>
  <si>
    <t>Assessed-faith deaths</t>
  </si>
  <si>
    <t>Security death subset</t>
  </si>
  <si>
    <t>Wounded minimum</t>
  </si>
  <si>
    <t>Security wounded subset</t>
  </si>
  <si>
    <t>Abducted minimum</t>
  </si>
  <si>
    <t>Detained minimum</t>
  </si>
  <si>
    <t>Source / scope</t>
  </si>
  <si>
    <t>Unit</t>
  </si>
  <si>
    <t>I-01</t>
  </si>
  <si>
    <t>In-window</t>
  </si>
  <si>
    <t>30 Christian fatalities: 1 source-identified + 29 assessed. Injured unknown.
TruthNigeria: https://truthnigeria.com/2026/10/breaking-boko-haram-incinerates-evangelist-murders-30-in-southeast-adamawa-state/</t>
  </si>
  <si>
    <t>I-02</t>
  </si>
  <si>
    <t>1 Christian abducted; released 18 October. Other five rescued persons not added.
Fides: https://www.fides.org/en/news/78306-AFRICA_NIGERIA_Priest_kidnapped_last_week_released</t>
  </si>
  <si>
    <t>I-03</t>
  </si>
  <si>
    <t>Church and houses burned; casualties unknown.
ICC: https://persecution.org/2026/10/19/myanmars-military-intensifies-attacks-as-u-s-reopens-diplomatic-talks/</t>
  </si>
  <si>
    <t>I-04</t>
  </si>
  <si>
    <t>2 women arrested and remanded; allegations not proved.
Dainik Bhaskar: https://www.bhaskar.com/local/mp/sidhi/news/sidhi-alleged-religious-conversion-case-police-arrest-women-139368022.html
Nai Dunia: https://www.naidunia.com/madhya-pradesh/rewa-two-women-arrested-in-sidhi-for-attempting-religious-conversion-through-inducement-8470373</t>
  </si>
  <si>
    <t>I-05</t>
  </si>
  <si>
    <t>Intentional church fire; no injuries reported.
WVLT: https://www.wvlt.tv/2026/10/14/fire-damages-north-knoxville-baptist-church-knoxville-fire-department-says/</t>
  </si>
  <si>
    <t>I-07</t>
  </si>
  <si>
    <t>Evacuation following hoax; no explosive attack.
JTA: https://www.jta.org/2026/10/14/united-states/bomb-threat-hoaxes-called-into-four-u-s-jewish-day-schools</t>
  </si>
  <si>
    <t>I-08</t>
  </si>
  <si>
    <t>Lockdown following hoax; no shooting.
JTA: https://www.jta.org/2026/10/14/united-states/bomb-threat-hoaxes-called-into-four-u-s-jewish-day-schools</t>
  </si>
  <si>
    <t>I-09</t>
  </si>
  <si>
    <t>Late reported</t>
  </si>
  <si>
    <t>Bomb-threat hoax; no explosive attack.
JTA: https://www.jta.org/2026/10/14/united-states/bomb-threat-hoaxes-called-into-four-u-s-jewish-day-schools</t>
  </si>
  <si>
    <t>I-10</t>
  </si>
  <si>
    <t>Separate bomb-threat hoax; no explosive attack.
JTA: https://www.jta.org/2026/10/14/united-states/bomb-threat-hoaxes-called-into-four-u-s-jewish-day-schools</t>
  </si>
  <si>
    <t>I-11</t>
  </si>
  <si>
    <t>2 pastors threatened; earlier May injury not recounted.
Morning Star News: https://morningstarnews.org/2026/10/pastors-face-death-threats-in-refugee-camp-in-south-sudan/</t>
  </si>
  <si>
    <t>I-12</t>
  </si>
  <si>
    <t>1 congregation banned; no new detention count.
Forum 18: https://forum18.org/archive.php?article_id=3074</t>
  </si>
  <si>
    <t>I-13</t>
  </si>
  <si>
    <t>Restrictions on amplified outreach; exact notice date unresolved.
Local Government Lawyer: https://www.localgovernmentlawyer.co.uk/community-safety/393-community-safety-news/101987-magistrates-court-to-hear-appeal-this-week-from-community-church-against-council-decision-to-issue-community-protection-notice-over-preaching
Christian Post: https://www.christianpost.com/news/christians-fight-for-right-to-share-the-gospel-on-british-streets.html</t>
  </si>
  <si>
    <t>I-14</t>
  </si>
  <si>
    <t>3 detainees in one conversion-law episode.
Amar Ujala: https://www.amarujala.com/video/madhya-pradesh/satna/sensational-religious-conversion-case-in-satna-allegations-of-luring-people-to-join-a-prayer-meeting-police-register-case-under-madhya-pradesh-religious-freedom-act-satna-news-c-1-1-noi1567-4799662-2026-10-05?src=&amp;position=12</t>
  </si>
  <si>
    <t>I-15</t>
  </si>
  <si>
    <t>Marian statue destroyed; human casualties not established.
OIDAC: https://www.intoleranceagainstchristians.eu/index.php?id=12&amp;case=12039</t>
  </si>
  <si>
    <t>I-16</t>
  </si>
  <si>
    <t>Swastika on playground slide; act date unknown.
CBS Chicago: https://www.cbsnews.com/chicago/news/antisemitic-vandalism-highland-park/</t>
  </si>
  <si>
    <t>I-17</t>
  </si>
  <si>
    <t>Shared minimum 10 Christian fatalities (assessed) across I-17/I-18/I-19; not 10 per village.
Radio Elimu: https://radioelimu.uor.ac/mambasa-10-civils-tues-dont-une-femme-allaitante-dans-de-nouvelles-attaques-adf/
RFI: https://www.rfi.fr/fr/afrique/20261017-est-de-la-rdc-de-nouvelles-attaques-attribu%C3%A9es-au-groupe-islamiste-adf-compliquent-la-riposte-contre-ebola</t>
  </si>
  <si>
    <t>I-18</t>
  </si>
  <si>
    <t>Shares I-17–I-19 ten-death pool; village allocation unknown.
Radio Elimu: https://radioelimu.uor.ac/mambasa-10-civils-tues-dont-une-femme-allaitante-dans-de-nouvelles-attaques-adf/
RFI: https://www.rfi.fr/fr/afrique/20261017-est-de-la-rdc-de-nouvelles-attaques-attribu%C3%A9es-au-groupe-islamiste-adf-compliquent-la-riposte-contre-ebola</t>
  </si>
  <si>
    <t>I-19</t>
  </si>
  <si>
    <t>Shares I-17–I-19 ten-death pool; missing/abducted total unknown.
Radio Elimu: https://radioelimu.uor.ac/mambasa-10-civils-tues-dont-une-femme-allaitante-dans-de-nouvelles-attaques-adf/
RFI: https://www.rfi.fr/fr/afrique/20261017-est-de-la-rdc-de-nouvelles-attaques-attribu%C3%A9es-au-groupe-islamiste-adf-compliquent-la-riposte-contre-ebola</t>
  </si>
  <si>
    <t>I-20</t>
  </si>
  <si>
    <t>Intimidation and reported scuffle; injury total unestablished.
Türkiye Today: https://www.turkiyetoday.com/nation/activists-confront-woman-accused-of-hosting-israeli-soldiers-in-turkiye-3230571
Jerusalem Post: https://www.jpost.com/diaspora/antisemitism/article-912139</t>
  </si>
  <si>
    <t>I-21</t>
  </si>
  <si>
    <t>1 Christian fatality (assessed); church burned. Death included by approval.
CDI/MSN: https://www.christiandaily.com/news/islamic-terrorists-attack-three-villages-in-northeast-nigeria</t>
  </si>
  <si>
    <t>I-22</t>
  </si>
  <si>
    <t>Attack recorded; casualties and damage quantities unknown.
CDI/MSN: https://www.christiandaily.com/news/islamic-terrorists-attack-three-villages-in-northeast-nigeria</t>
  </si>
  <si>
    <t>Q-01</t>
  </si>
  <si>
    <t>1 Christian fatality (assessed); cattle excluded.
Vanguard: https://www.vanguardngr.com/2026/10/plateau-attacks-three-killed-two-injured-114-cattle-rustled/</t>
  </si>
  <si>
    <t>Q-02</t>
  </si>
  <si>
    <t>1 Christian fatality (assessed); second watchman escaped.
Vanguard: https://www.vanguardngr.com/2026/10/plateau-attacks-three-killed-two-injured-114-cattle-rustled/
Daily Post: https://dailypost.ng/2026/10/14/plateau-violence-mangu-youths-accuse-terrorists-in-military-uniforms-of-killing-vigilante-member/</t>
  </si>
  <si>
    <t>Q-03</t>
  </si>
  <si>
    <t>4 Christian fatalities (assessed); part of shared 7-death roundup.
Premium Times: https://www.premiumtimesng.com/news/headlines/917848-gunmen-kill-four-vigilantes-in-plateau-community.html
The Sun: https://thesun.ng/plateau-seven-killed-in-fresh-attacks-in-barkin-ladi-other-communities/</t>
  </si>
  <si>
    <t>Q-04</t>
  </si>
  <si>
    <t>1 Christian fatality (assessed); part of shared 7-death roundup.
The Sun: https://thesun.ng/plateau-seven-killed-in-fresh-attacks-in-barkin-ladi-other-communities/</t>
  </si>
  <si>
    <t>Q-05</t>
  </si>
  <si>
    <t>2 Christian fatalities (assessed); part of shared 7-death roundup.
The Sun: https://thesun.ng/plateau-seven-killed-in-fresh-attacks-in-barkin-ladi-other-communities/</t>
  </si>
  <si>
    <t>Q-06</t>
  </si>
  <si>
    <t>Ambush survived; injuries unknown; 1 suspect arrested.
The Sun: https://thesun.ng/plateau-seven-killed-in-fresh-attacks-in-barkin-ladi-other-communities/</t>
  </si>
  <si>
    <t>Q-07</t>
  </si>
  <si>
    <t>Boundary unresolved</t>
  </si>
  <si>
    <t>1 Christian fatality (assessed); date crosses reporting boundary.
Vanguard: https://www.vanguardngr.com/2026/10/plateau-attacks-three-killed-two-injured-114-cattle-rustled/</t>
  </si>
  <si>
    <t>Q-08</t>
  </si>
  <si>
    <t>1 Christian wounded (assessed); no reported death.
TruthNigeria: https://truthnigeria.com/2026/10/the-week-fulani-militias-hack-12-christians-to-death-in-benue-five-others-die-in-plateau-niger-attacks/</t>
  </si>
  <si>
    <t>Q-09</t>
  </si>
  <si>
    <t>1 Christian fatality (assessed).
TruthNigeria: https://truthnigeria.com/2026/10/the-week-fulani-militias-hack-12-christians-to-death-in-benue-five-others-die-in-plateau-niger-attacks/</t>
  </si>
  <si>
    <t>Q-10</t>
  </si>
  <si>
    <t>2 Christian fatalities (assessed).
TruthNigeria: https://truthnigeria.com/2026/10/the-week-fulani-militias-hack-12-christians-to-death-in-benue-five-others-die-in-plateau-niger-attacks/</t>
  </si>
  <si>
    <t>Q-11a</t>
  </si>
  <si>
    <t>1 Christian fatality (assessed), security personnel; counted once.
TruthNigeria: https://truthnigeria.com/2026/10/the-week-fulani-militias-hack-12-christians-to-death-in-benue-five-others-die-in-plateau-niger-attacks/
Vanguard: https://www.vanguardngr.com/2026/10/plateau-attacks-three-killed-two-injured-114-cattle-rustled/</t>
  </si>
  <si>
    <t>Q-11b</t>
  </si>
  <si>
    <t>1 Christian wounded (assessed), security personnel; counted once.
TruthNigeria: https://truthnigeria.com/2026/10/the-week-fulani-militias-hack-12-christians-to-death-in-benue-five-others-die-in-plateau-niger-attacks/
Vanguard: https://www.vanguardngr.com/2026/10/plateau-attacks-three-killed-two-injured-114-cattle-rustled/</t>
  </si>
  <si>
    <t>Q-12</t>
  </si>
  <si>
    <t>5 Christian fatalities and 18 abducted (assessed).
TruthNigeria: https://truthnigeria.com/2026/10/the-week-islamist-jihadists-burn-evangelist-alive-in-adamawa-kidnap-catholic-priest-in-benue-strike-bases/</t>
  </si>
  <si>
    <t>Q-15</t>
  </si>
  <si>
    <t>Break-in and ransacking; actual damage disputed; human casualties unknown.
JNS: https://www.jns.org/news/antisemitism/paris-synagogue-ransacked-amid-riots
JTA: https://www.jta.org/2026/10/18/global/a-synagogue-and-jewish-owned-shops-damaged-in-french-riots</t>
  </si>
  <si>
    <t>Q-16</t>
  </si>
  <si>
    <t>Jewish-owned shops burned; shop count unknown; 1 grouped incident record.
JTA: https://www.jta.org/2026/10/18/global/a-synagogue-and-jewish-owned-shops-damaged-in-french-riots</t>
  </si>
  <si>
    <t>DRC SHARED POOL: I-17 / I-18 / I-19</t>
  </si>
  <si>
    <t>Ten minimum fatalities counted once; Christian allocation assessed; no per-village split.
Radio Elimu: https://radioelimu.uor.ac/mambasa-10-civils-tues-dont-une-femme-allaitante-dans-de-nouvelles-attaques-adf/
RFI: https://www.rfi.fr/fr/afrique/20261017-est-de-la-rdc-de-nouvelles-attaques-attribu%C3%A9es-au-groupe-islamiste-adf-compliquent-la-riposte-contre-ebola</t>
  </si>
  <si>
    <t>ID</t>
  </si>
  <si>
    <t>Outlet / record</t>
  </si>
  <si>
    <t>Publication date</t>
  </si>
  <si>
    <t>Full URL</t>
  </si>
  <si>
    <t>Use / independence note</t>
  </si>
  <si>
    <t>S001</t>
  </si>
  <si>
    <t>TruthNigeria's Dzangola reporting</t>
  </si>
  <si>
    <t>See associated dated account</t>
  </si>
  <si>
    <t>https://truthnigeria.com/2026/10/breaking-boko-haram-incinerates-evangelist-murders-30-in-southeast-adamawa-state/</t>
  </si>
  <si>
    <t>Accepted reliable single source. Faith allocations added by editorial assessment remain separately identified.</t>
  </si>
  <si>
    <t>S002</t>
  </si>
  <si>
    <t>Radio Elimu account of the three Mambasa-area attacks</t>
  </si>
  <si>
    <t>https://radioelimu.uor.ac/mambasa-10-civils-tues-dont-une-femme-allaitante-dans-de-nouvelles-attaques-adf/</t>
  </si>
  <si>
    <t>Source chain may share underlying reporting; multiple URLs do not prove independent corroboration.</t>
  </si>
  <si>
    <t>S003</t>
  </si>
  <si>
    <t>Fides</t>
  </si>
  <si>
    <t>https://www.fides.org/en/news/78306-AFRICA_NIGERIA_Priest_kidnapped_last_week_released</t>
  </si>
  <si>
    <t>S004</t>
  </si>
  <si>
    <t>ICC</t>
  </si>
  <si>
    <t>https://persecution.org/2026/10/19/myanmars-military-intensifies-attacks-as-u-s-reopens-diplomatic-talks/</t>
  </si>
  <si>
    <t>S005</t>
  </si>
  <si>
    <t>Dainik Bhaskar</t>
  </si>
  <si>
    <t>https://www.bhaskar.com/local/mp/sidhi/news/sidhi-alleged-religious-conversion-case-police-arrest-women-139368022.html</t>
  </si>
  <si>
    <t>S006</t>
  </si>
  <si>
    <t>Nai Dunia</t>
  </si>
  <si>
    <t>https://www.naidunia.com/madhya-pradesh/rewa-two-women-arrested-in-sidhi-for-attempting-religious-conversion-through-inducement-8470373</t>
  </si>
  <si>
    <t>S007</t>
  </si>
  <si>
    <t>WVLT</t>
  </si>
  <si>
    <t>https://www.wvlt.tv/2026/10/14/fire-damages-north-knoxville-baptist-church-knoxville-fire-department-says/</t>
  </si>
  <si>
    <t>S008</t>
  </si>
  <si>
    <t>LAFD</t>
  </si>
  <si>
    <t>https://lafd.org/news/lafd-firefighters-protect-over-two-dozen-neighborhood-homes-during-major-emergency-south-los</t>
  </si>
  <si>
    <t>S009</t>
  </si>
  <si>
    <t>JTA</t>
  </si>
  <si>
    <t>https://www.jta.org/2026/10/14/united-states/bomb-threat-hoaxes-called-into-four-u-s-jewish-day-schools</t>
  </si>
  <si>
    <t>S010</t>
  </si>
  <si>
    <t>Morning Star News</t>
  </si>
  <si>
    <t>https://morningstarnews.org/2026/10/pastors-face-death-threats-in-refugee-camp-in-south-sudan/</t>
  </si>
  <si>
    <t>S011</t>
  </si>
  <si>
    <t>Forum 18</t>
  </si>
  <si>
    <t>https://forum18.org/archive.php?article_id=3074</t>
  </si>
  <si>
    <t>S012</t>
  </si>
  <si>
    <t>Local Government Lawyer</t>
  </si>
  <si>
    <t>https://www.localgovernmentlawyer.co.uk/community-safety/393-community-safety-news/101987-magistrates-court-to-hear-appeal-this-week-from-community-church-against-council-decision-to-issue-community-protection-notice-over-preaching</t>
  </si>
  <si>
    <t>S013</t>
  </si>
  <si>
    <t>Christian Post</t>
  </si>
  <si>
    <t>https://www.christianpost.com/news/christians-fight-for-right-to-share-the-gospel-on-british-streets.html</t>
  </si>
  <si>
    <t>S014</t>
  </si>
  <si>
    <t>Amar Ujala</t>
  </si>
  <si>
    <t>https://www.amarujala.com/video/madhya-pradesh/satna/sensational-religious-conversion-case-in-satna-allegations-of-luring-people-to-join-a-prayer-meeting-police-register-case-under-madhya-pradesh-religious-freedom-act-satna-news-c-1-1-noi1567-4799662-2026-10-05?src=&amp;position=12</t>
  </si>
  <si>
    <t>S015</t>
  </si>
  <si>
    <t>OIDAC</t>
  </si>
  <si>
    <t>https://www.intoleranceagainstchristians.eu/index.php?id=12&amp;case=12039</t>
  </si>
  <si>
    <t>S016</t>
  </si>
  <si>
    <t>CBS Chicago</t>
  </si>
  <si>
    <t>https://www.cbsnews.com/chicago/news/antisemitic-vandalism-highland-park/</t>
  </si>
  <si>
    <t>S017</t>
  </si>
  <si>
    <t>RFI</t>
  </si>
  <si>
    <t>https://www.rfi.fr/fr/afrique/20261017-est-de-la-rdc-de-nouvelles-attaques-attribu%C3%A9es-au-groupe-islamiste-adf-compliquent-la-riposte-contre-ebola</t>
  </si>
  <si>
    <t>S018</t>
  </si>
  <si>
    <t>Türkiye Today</t>
  </si>
  <si>
    <t>https://www.turkiyetoday.com/nation/activists-confront-woman-accused-of-hosting-israeli-soldiers-in-turkiye-3230571</t>
  </si>
  <si>
    <t>S019</t>
  </si>
  <si>
    <t>Jerusalem Post</t>
  </si>
  <si>
    <t>https://www.jpost.com/diaspora/antisemitism/article-912139</t>
  </si>
  <si>
    <t>S020</t>
  </si>
  <si>
    <t>CDI/MSN</t>
  </si>
  <si>
    <t>https://www.christiandaily.com/news/islamic-terrorists-attack-three-villages-in-northeast-nigeria</t>
  </si>
  <si>
    <t>S021</t>
  </si>
  <si>
    <t>Vanguard</t>
  </si>
  <si>
    <t>https://www.vanguardngr.com/2026/10/plateau-attacks-three-killed-two-injured-114-cattle-rustled/</t>
  </si>
  <si>
    <t>S022</t>
  </si>
  <si>
    <t>Daily Post</t>
  </si>
  <si>
    <t>https://dailypost.ng/2026/10/14/plateau-violence-mangu-youths-accuse-terrorists-in-military-uniforms-of-killing-vigilante-member/</t>
  </si>
  <si>
    <t>S023</t>
  </si>
  <si>
    <t>Premium Times</t>
  </si>
  <si>
    <t>https://www.premiumtimesng.com/news/headlines/917848-gunmen-kill-four-vigilantes-in-plateau-community.html</t>
  </si>
  <si>
    <t>S024</t>
  </si>
  <si>
    <t>The Sun</t>
  </si>
  <si>
    <t>https://thesun.ng/plateau-seven-killed-in-fresh-attacks-in-barkin-ladi-other-communities/</t>
  </si>
  <si>
    <t>S025</t>
  </si>
  <si>
    <t>TruthNigeria</t>
  </si>
  <si>
    <t>https://truthnigeria.com/2026/10/the-week-fulani-militias-hack-12-christians-to-death-in-benue-five-others-die-in-plateau-niger-attacks/</t>
  </si>
  <si>
    <t>S026</t>
  </si>
  <si>
    <t>https://truthnigeria.com/2026/10/the-week-islamist-jihadists-burn-evangelist-alive-in-adamawa-kidnap-catholic-priest-in-benue-strike-bases/</t>
  </si>
  <si>
    <t>S027</t>
  </si>
  <si>
    <t>RTÉ</t>
  </si>
  <si>
    <t>https://www.rte.ie/news/ireland/2026/1014/1595391-secca-conference-hotel/</t>
  </si>
  <si>
    <t>S028</t>
  </si>
  <si>
    <t>JNS</t>
  </si>
  <si>
    <t>https://www.jns.org/news/antisemitism/paris-synagogue-ransacked-amid-riots</t>
  </si>
  <si>
    <t>S029</t>
  </si>
  <si>
    <t>https://www.jta.org/2026/10/18/global/a-synagogue-and-jewish-owned-shops-damaged-in-french-riots</t>
  </si>
  <si>
    <t>S030</t>
  </si>
  <si>
    <t>L'Informateur de Bourgogne</t>
  </si>
  <si>
    <t>https://linformateurdebourgogne.com/montceau-une-bande-gamins-tire-des-mortiers-et-met-le-feu-autour-de-leglise/</t>
  </si>
  <si>
    <t>S031</t>
  </si>
  <si>
    <t>Open Doors UK</t>
  </si>
  <si>
    <t>https://www.opendoorsuk.org/news/latest-news/drc-nigeria-attacks/</t>
  </si>
  <si>
    <t>S032</t>
  </si>
  <si>
    <t>The Independent</t>
  </si>
  <si>
    <t>https://www.independent.co.uk/asia/india/christian-burial-chhattisgarh-dalit-tribal-conversions-b3060146.html</t>
  </si>
  <si>
    <t>S033</t>
  </si>
  <si>
    <t>https://persecution.org/2026/06/15/muslims-assault-sudanese-christian-in-refugee-camp-church/</t>
  </si>
  <si>
    <t>S034</t>
  </si>
  <si>
    <t>OIDAC archive</t>
  </si>
  <si>
    <t>https://www.intoleranceagainstchristians.eu/search-archive/all-cases</t>
  </si>
  <si>
    <t>S035</t>
  </si>
  <si>
    <t>Allgemeine Zeitung</t>
  </si>
  <si>
    <t>https://www.allgemeine-zeitung.de/lokales/kreis-bergstrasse/lindenfels-bergstrasse/kirche-in-lindenfels-wegen-vandalismus-vorerst-geschlossen-6294460</t>
  </si>
  <si>
    <t>S036</t>
  </si>
  <si>
    <t>https://www.amarujala.com/uttar-pradesh/agra/four-arrested-over-alleged-illegal-religious-conversion-at-healing-meeting-2026-09-24?src=top-subnav</t>
  </si>
  <si>
    <t>S037</t>
  </si>
  <si>
    <t>https://persecution.org/2026/10/13/mob-burns-christian-mans-home-pharmacy-over-blasphemy-allegation/</t>
  </si>
  <si>
    <t>S038</t>
  </si>
  <si>
    <t>Newsis</t>
  </si>
  <si>
    <t>https://www.newsis.com/view/NISX20261015_0003828127</t>
  </si>
  <si>
    <t>S039</t>
  </si>
  <si>
    <t>ADF International</t>
  </si>
  <si>
    <t>https://adfinternational.org/news/tribunal-dates-set-for-christian-teacher/</t>
  </si>
  <si>
    <t>S040</t>
  </si>
  <si>
    <t>Fox News</t>
  </si>
  <si>
    <t>https://www.foxnews.com/media/christian-teacher-quite-shocked-after-getting-fired-telling-student-shes-pro-life</t>
  </si>
  <si>
    <t>S041</t>
  </si>
  <si>
    <t>https://www.fides.org/en/news/78285</t>
  </si>
  <si>
    <t>S042</t>
  </si>
  <si>
    <t>Detik</t>
  </si>
  <si>
    <t>https://news.detik.com/berita/d-8703462/jadi-tersangka-pria-bawa-golok-bubarkan-gkpi-rajeg-tak-ditahan</t>
  </si>
  <si>
    <t>S043</t>
  </si>
  <si>
    <t>ChinaAid</t>
  </si>
  <si>
    <t>https://chinaaid.org/news/china-church-roundup-believers-speak-out-as-pastors-remain-imprisoned/</t>
  </si>
  <si>
    <t>S044</t>
  </si>
  <si>
    <t>MEC</t>
  </si>
  <si>
    <t>https://www.meconcern.org/2026/10/16/iran-jailed-pastors-wife-summoned-to-serve-prison-sentence/</t>
  </si>
  <si>
    <t>S045</t>
  </si>
  <si>
    <t>Article 18</t>
  </si>
  <si>
    <t>https://articleeighteen.com/news/24795/</t>
  </si>
  <si>
    <t>S046</t>
  </si>
  <si>
    <t>Church in Chains</t>
  </si>
  <si>
    <t>https://www.churchinchains.ie/news-by-country/middle-east/iran/iran-appeals-court-upholds-sentences-totalling-over-70-years/</t>
  </si>
  <si>
    <t>S047</t>
  </si>
  <si>
    <t>https://articleeighteen.com/news/24807/</t>
  </si>
  <si>
    <t>S048</t>
  </si>
  <si>
    <t>ACLJ/GlobeNewswire via WBOC</t>
  </si>
  <si>
    <t>https://www.wboc.com/online_features/press_releases/american-center-for-law-and-justice-calls-for-international-action-after-pakistans-supreme-court-upholds/article_adaeca42-4ae6-58b0-8182-cf4450586b62.html</t>
  </si>
  <si>
    <t>S049</t>
  </si>
  <si>
    <t>TVN24</t>
  </si>
  <si>
    <t>https://tvn24.pl/rzeszow/jaroslaw-tragedia-w-klasztorze-sa-wyniki-badan-krwi-podejrzanego-ihora-m-st9289753</t>
  </si>
  <si>
    <t>S050</t>
  </si>
  <si>
    <t>Excélsior</t>
  </si>
  <si>
    <t>https://www.excelsior.com.mx/nacional/piden-no-especular-sobre-caso-sacerdote-asesinado-costado-carretera</t>
  </si>
  <si>
    <t>S051</t>
  </si>
  <si>
    <t>Express Tribune</t>
  </si>
  <si>
    <t>https://tribune.com.pk/story/2631108/another-suspect-arrested-in-saba-murder-case</t>
  </si>
  <si>
    <t>S052</t>
  </si>
  <si>
    <t>TruthNigeria, Ariko/Awon</t>
  </si>
  <si>
    <t>https://truthnigeria.com/2026/10/eight-survivors-return-from-forest-auschwitz-after-21-die-of-starvation/</t>
  </si>
  <si>
    <t>S053</t>
  </si>
  <si>
    <t>TruthNigeria, Angwan Aku</t>
  </si>
  <si>
    <t>https://truthnigeria.com/2026/10/after-chains-and-starvation-in-rijanas-camps-u-s-charity-steps-in/</t>
  </si>
  <si>
    <t>S054</t>
  </si>
  <si>
    <t>UN News</t>
  </si>
  <si>
    <t>https://news.un.org/fr/story/2026/10/1159684</t>
  </si>
  <si>
    <t>S055</t>
  </si>
  <si>
    <t>Open Doors</t>
  </si>
  <si>
    <t>https://www.opendoors.nl/nieuws/christian-woman-dies-in-eritrean-military-prison/</t>
  </si>
  <si>
    <t>S056</t>
  </si>
  <si>
    <t>Christian Today India</t>
  </si>
  <si>
    <t>https://www.christiantoday.co.in/news/baptist-pastor-shot-dead-in-myanmars-chin-state-responsibility-disputed.html</t>
  </si>
  <si>
    <t>S057</t>
  </si>
  <si>
    <t>L'Est Républicain</t>
  </si>
  <si>
    <t>https://www.estrepublicain.fr/faits-divers-justice/2026/09/26/eglises-cambriolees-a-dampierre-sur-le-doubs-porte-fracturee-au-pied-de-biche-et-ciboire-derobe</t>
  </si>
  <si>
    <t>S058</t>
  </si>
  <si>
    <t>Punch</t>
  </si>
  <si>
    <t>https://punchng.com/leah-sharibu-sole-dapchi-captive-yobe-ssg/</t>
  </si>
  <si>
    <t>S059</t>
  </si>
  <si>
    <t>UCA News</t>
  </si>
  <si>
    <t>https://www.ucanews.com/news/sri-lankan-church-victims-families-hail-easter-attack-verdict/115459</t>
  </si>
  <si>
    <t>S060</t>
  </si>
  <si>
    <t>ThisDay</t>
  </si>
  <si>
    <t>https://www.thisdaylive.com/2026/09/23/curfew-fails-to-stop-fresh-attacks-in-plateau-as-assailants-kill-police-officer-civilians/</t>
  </si>
  <si>
    <t>S061</t>
  </si>
  <si>
    <t>https://truthnigeria.com/2026/09/the-week-fulani-militia-defy-curfew-to-attack-christian-communities-in-plateau-state/</t>
  </si>
  <si>
    <t>S062</t>
  </si>
  <si>
    <t>https://www.christiandaily.com/news/attacks-in-plateau-state-nigeria-claim-lives-of-12-christians</t>
  </si>
  <si>
    <t>S063</t>
  </si>
  <si>
    <t>Security Digest</t>
  </si>
  <si>
    <t>https://securitydigestng.com/2026/09/27/beyond-farmer-herder-clashes-how-armed-groups-criminality-and-misinformation-are-tearing-mangu-apart/</t>
  </si>
  <si>
    <t>S064</t>
  </si>
  <si>
    <t>BusinessDay</t>
  </si>
  <si>
    <t>https://businessday.ng/news/article/security-forces-launch-operation-to-rescue-abducted-farmers-in-niger/</t>
  </si>
  <si>
    <t>S065</t>
  </si>
  <si>
    <t>https://thesun.ng/kaduna-fear-of-kidnappers-pushes-women-into-family-planning/</t>
  </si>
  <si>
    <t>S066</t>
  </si>
  <si>
    <t>EYN News</t>
  </si>
  <si>
    <t>https://eynnews.com/fresh-attack-on-mussa-raises-alarm-as-abducted-schoolchildren-remain-in-captivity/</t>
  </si>
  <si>
    <t>S067</t>
  </si>
  <si>
    <t>https://truthnigeria.com/2026/10/exclusive-nigerian-christian-villages-erased-as-boko-haram-levels-churches-and-escalates-mass-abductions/</t>
  </si>
  <si>
    <t>S068</t>
  </si>
  <si>
    <t>https://www.christiandaily.com/news/fulani-gunmen-kill-kidnap-christians-in-kaduna-state-nigeria</t>
  </si>
  <si>
    <t>S069</t>
  </si>
  <si>
    <t>https://www.vanguardngr.com/2026/10/two-vigilantes-killed-three-injured-in-plateau/</t>
  </si>
  <si>
    <t>S070</t>
  </si>
  <si>
    <t>RCMP</t>
  </si>
  <si>
    <t>https://rcmp.ca/en/nl/news/2026/09/4357331</t>
  </si>
  <si>
    <t>S071</t>
  </si>
  <si>
    <t>OCA</t>
  </si>
  <si>
    <t>https://www.oca.org/news/headline-news/prayers-requested-for-all-saints-church-in-meadow-lake-sk-following-fire</t>
  </si>
  <si>
    <t>S072</t>
  </si>
  <si>
    <t>BBC</t>
  </si>
  <si>
    <t>https://www.bbc.com/news/articles/c62kzgx725jo</t>
  </si>
  <si>
    <t>S073</t>
  </si>
  <si>
    <t>Rosenheim24</t>
  </si>
  <si>
    <t>https://www.rosenheim24.de/bayern/muenchen/pyro-serie-in-haar-bei-muenchen-boeller-in-kirche-und-wohnungen-geworfen-94495185.html</t>
  </si>
  <si>
    <t>S074</t>
  </si>
  <si>
    <t>https://www.opendoors.de/nachrichten/aktuelle-meldungen/syrien-bombenexplosion-vor-kirche-in-hama</t>
  </si>
  <si>
    <t>S075</t>
  </si>
  <si>
    <t>France 3</t>
  </si>
  <si>
    <t>https://france3-regions.franceinfo.fr/normandie/seine-maritime/rouen/debut-d-incendie-a-l-eglise-saint-vivien-de-rouen-un-vitrail-de-la-facade-endommage-3417239.html</t>
  </si>
  <si>
    <t>S076</t>
  </si>
  <si>
    <t>DH</t>
  </si>
  <si>
    <t>https://www.dhnet.be/regions/bruxelles/2026/09/21/vandalisee-a-plusieurs-reprises-leglise-sainte-anne-dauderghem-nouvre-plus-au-public-une-eglise-fermee-cest-triste-A6XGI6M345AAJK3AI53OVZ6OU4/</t>
  </si>
  <si>
    <t>S077</t>
  </si>
  <si>
    <t>Amar Ujala, Bahri</t>
  </si>
  <si>
    <t>https://www.amarujala.com/madhya-pradesh/sidhi-prayer-meeting-conversion-allegation-three-arrested-bahri-2026-09-20</t>
  </si>
  <si>
    <t>S078</t>
  </si>
  <si>
    <t>Barnabas Aid</t>
  </si>
  <si>
    <t>https://www.barnabasaid.org/us/news/seven-christians-arrested-in-three-separate-incidents-in-madhya-pradesh/</t>
  </si>
  <si>
    <t>S079</t>
  </si>
  <si>
    <t>Aaj Tak</t>
  </si>
  <si>
    <t>https://www.aajtak.in/uttar-pradesh/story/deoria-hindus-being-converted-to-another-religion-in-tent-3-arrested-lcly-strc-2655969-2026-09-29</t>
  </si>
  <si>
    <t>S080</t>
  </si>
  <si>
    <t>https://www.bhaskar.com/local/uttar-pradesh/mirzapur/news/mirzapur-aharoura-police-arrest-religious-conversion-case-139180625.html</t>
  </si>
  <si>
    <t>S081</t>
  </si>
  <si>
    <t>Amar Ujala, Hata</t>
  </si>
  <si>
    <t>https://www.amarujala.com/uttar-pradesh/maharajganj/accused-in-conversion-case-sent-to-jail-maharajganj-news-c-7-1-gkp1056-1474414-2026-10-05</t>
  </si>
  <si>
    <t>S082</t>
  </si>
  <si>
    <t>https://www.ucanews.com/news/churches-warn-non-christians-against-joining-prayer-services-in-indian-state/115501</t>
  </si>
  <si>
    <t>S083</t>
  </si>
  <si>
    <t>ICC, Sudan</t>
  </si>
  <si>
    <t>https://persecution.org/2026/09/22/divided-and-dispossessed-how-sudans-government-targets-the-church/</t>
  </si>
  <si>
    <t>S084</t>
  </si>
  <si>
    <t>ICC, Rohingya</t>
  </si>
  <si>
    <t>https://persecution.org/2026/09/28/conditions-worsen-for-stateless-rohingya-christians/</t>
  </si>
  <si>
    <t>S085</t>
  </si>
  <si>
    <t>CBS New York</t>
  </si>
  <si>
    <t>https://www.cbsnews.com/newyork/news/brooklyn-rabbi-attacked-borough-park-nypd/</t>
  </si>
  <si>
    <t>S086</t>
  </si>
  <si>
    <t>ArcaMax/NY Daily News</t>
  </si>
  <si>
    <t>https://www.arcamax.com/currentnews/newsheadlines/s-4305351</t>
  </si>
  <si>
    <t>S087</t>
  </si>
  <si>
    <t>AP/ABC</t>
  </si>
  <si>
    <t>https://abcnews.com/International/wireStory/police-gunman-shouted-antisemitic-threat-opening-fire-ontario-136733330</t>
  </si>
  <si>
    <t>S088</t>
  </si>
  <si>
    <t>Times of San Diego</t>
  </si>
  <si>
    <t>https://timesofsandiego.com/crime/2026/09/24/imperial-beach-vandalism-case-not-guilty-plea-misdemeanor/</t>
  </si>
  <si>
    <t>S089</t>
  </si>
  <si>
    <t>https://www.bbc.com/news/articles/cr62y3enq62zo</t>
  </si>
  <si>
    <t>S090</t>
  </si>
  <si>
    <t>SA Jewish Report/JTA</t>
  </si>
  <si>
    <t>https://www.sajr.co.za/herzog-speaks-with-jerusalem-reform-synagogue-leaders-personally-checks-in-with-police/</t>
  </si>
  <si>
    <t>S091</t>
  </si>
  <si>
    <t>Middle East Eye</t>
  </si>
  <si>
    <t>https://www.middleeasteye.net/live-blog/live-blog-update/israeli-police-reopen-probe-pepper-spray-attack-armenian-boy?topic=War%2520on%2520Iran&amp;nid=448087&amp;fid=558490</t>
  </si>
  <si>
    <t>S092</t>
  </si>
  <si>
    <t>ADL</t>
  </si>
  <si>
    <t>https://www.adl.org/resources/article/october-7-2026-anti-israel-extremism-during-campus-protests</t>
  </si>
  <si>
    <t>S093</t>
  </si>
  <si>
    <t>Christian Daily International–Morning Star News</t>
  </si>
  <si>
    <t>https://www.christiandaily.com/news/six-christians-slain-over-weekend-in-central-nigeria</t>
  </si>
  <si>
    <t>S094</t>
  </si>
  <si>
    <t>https://eynnews.com/boko-haram-attack-guyaku-gombi/</t>
  </si>
  <si>
    <t>S095</t>
  </si>
  <si>
    <t>New Telegraph</t>
  </si>
  <si>
    <t>https://newtelegraphng.com/police-probe-benue-school-fire-outbreak/</t>
  </si>
  <si>
    <t>S096</t>
  </si>
  <si>
    <t>https://www.premiumtimesng.com/news/top-news/916652-catholic-diocese-shuts-schools-hospital-parish-over-repeated-attacks.html</t>
  </si>
  <si>
    <t>S097</t>
  </si>
  <si>
    <t>https://www.christiandaily.com/news/muslims-burn-home-shop-of-christian-in-pakistan</t>
  </si>
  <si>
    <t>S098</t>
  </si>
  <si>
    <t>Anandabazar</t>
  </si>
  <si>
    <t>https://www.anandabazar.com/amp/west-bengal/attacks-on-christian-minority-prayer-meetings-over-conversion-allegations-in-west-bengal-dgtl/cid/1718282</t>
  </si>
  <si>
    <t>S099</t>
  </si>
  <si>
    <t>CathNews / UCA News</t>
  </si>
  <si>
    <t>https://cathnews.com/2026/10/13/hindu-hardliners-vandalise-catholic-church-in-india/</t>
  </si>
  <si>
    <t>S100</t>
  </si>
  <si>
    <t>The Telegraph / PTI</t>
  </si>
  <si>
    <t>https://www.telegraphindia.com/west-bengal/bengal-christian-schools-seek-rss-chief-mohan-bhagwats-intervention-over-attacks-on-churches-pastors/cid/2184157</t>
  </si>
  <si>
    <t>S101</t>
  </si>
  <si>
    <t>International Christian Concern</t>
  </si>
  <si>
    <t>https://persecution.org/2026/10/13/24-south-korean-christians-arrested-at-nepalese-bible-college/</t>
  </si>
  <si>
    <t>S102</t>
  </si>
  <si>
    <t>SBS</t>
  </si>
  <si>
    <t>https://news.sbs.co.kr/english/article.do?news_id=N1008795832</t>
  </si>
  <si>
    <t>S103</t>
  </si>
  <si>
    <t>MoeMaKa / M-CDM</t>
  </si>
  <si>
    <t>https://moemaka.net/eng/2026/10/october-7-2026-m-cdm-domestic-news/</t>
  </si>
  <si>
    <t>S104</t>
  </si>
  <si>
    <t>Burma Research Institute</t>
  </si>
  <si>
    <t>https://burmari.org/2026/10/12/the-burmese-military-fighter-jet-bombs-a-presbyterian-church-in-mindat-chin-state-the-burma-research-institute-calls-on-the-trump-administration-to-determine-that-attacks-on-churches-constitute-crim/</t>
  </si>
  <si>
    <t>S105</t>
  </si>
  <si>
    <t>Middle East Concern</t>
  </si>
  <si>
    <t>https://www.meconcern.org/2026/10/08/algeria-more-interrogations-after-the-arrest-of-12-christians-in-west-algeria/</t>
  </si>
  <si>
    <t>S106</t>
  </si>
  <si>
    <t>20 Minutes</t>
  </si>
  <si>
    <t>https://www.20minutes.fr/faits_divers/4252107-20261007-vendee-mineurs-profanent-eglise-video-diffusee-reseaux-sociaux-municipalite-porte-plainte</t>
  </si>
  <si>
    <t>S107</t>
  </si>
  <si>
    <t>Le Soir / Belga</t>
  </si>
  <si>
    <t>https://www.lesoir.be/774921/article/2026/10/05/enquete-ouverte-pour-un-incendie-volontaire-dans-une-eglise</t>
  </si>
  <si>
    <t>S108</t>
  </si>
  <si>
    <t>Le Dauphiné Libéré</t>
  </si>
  <si>
    <t>https://www.ledauphine.com/faits-divers-justice/2026/10/08/il-tente-d-allumer-un-feu-au-milieu-de-la-cathedrale</t>
  </si>
  <si>
    <t>S109</t>
  </si>
  <si>
    <t>La Provincia di Como</t>
  </si>
  <si>
    <t>https://www.laprovinciadicomo.it/stories/premium/lago-e-valli/vandali-nella-chiesa-di-porlezza-o_3967294_11/</t>
  </si>
  <si>
    <t>S110</t>
  </si>
  <si>
    <t>AM</t>
  </si>
  <si>
    <t>https://www.am.com.mx/leon/2026/10/06/vandalizan-e-incendian-templo-en-la-laborcita-en-leon-queman-imagenes-religiosas-1852129.html</t>
  </si>
  <si>
    <t>S111</t>
  </si>
  <si>
    <t>Sampi</t>
  </si>
  <si>
    <t>https://sampi.net.br/bauru/noticias/3010393/regional/2026/10/imagem-de-santo-e-destruida-em-novo-caso-de-vandalismo-na-regiao</t>
  </si>
  <si>
    <t>S112</t>
  </si>
  <si>
    <t>CityNews</t>
  </si>
  <si>
    <t>https://toronto.citynews.ca/2026/10/13/toronto-man-charged-arson-israeli-flags-burned-north-york-church/</t>
  </si>
  <si>
    <t>S113</t>
  </si>
  <si>
    <t>https://www.vanguardngr.com/2026/10/benue-attack-four-year-old-two-others-killed-in-otukpo/</t>
  </si>
  <si>
    <t>S114</t>
  </si>
  <si>
    <t>https://www.premiumtimesng.com/regional/north-central/916098-nine-die-in-benue-attacks-days-after-otukpo-killings.html</t>
  </si>
  <si>
    <t>S115</t>
  </si>
  <si>
    <t>https://truthnigeria.com/2026/10/fulani-terrorists-kill-12-christians-in-new-benue-attacks/</t>
  </si>
  <si>
    <t>S116</t>
  </si>
  <si>
    <t>https://www.thisdaylive.com/2026/10/11/suspected-herdsmen-kill-6-residents-several-others-missing-in-fresh-benue-attacks/</t>
  </si>
  <si>
    <t>S117</t>
  </si>
  <si>
    <t>https://morningstarnews.org/2026/10/christian-humanitarian-worker-slain-in-northwest-nigeria/</t>
  </si>
  <si>
    <t>S118</t>
  </si>
  <si>
    <t>Christian Daily International</t>
  </si>
  <si>
    <t>https://www.christiandaily.com/news/military-in-nigeria-detains-christian-journalist-rights-advocate</t>
  </si>
  <si>
    <t>S119</t>
  </si>
  <si>
    <t>Sahara Reporters</t>
  </si>
  <si>
    <t>https://saharareporters.com/2026/10/15/breaking-nigerian-army-releases-amnesty-international-volunteer-lawrence-zongo-after-10</t>
  </si>
  <si>
    <t>S120</t>
  </si>
  <si>
    <t>ETV Bharat</t>
  </si>
  <si>
    <t>https://www.etvbharat.com/en/state/pastor-murdered-in-broad-daylight-in-punjab-batala-assailants-on-the-run-enn26100807535</t>
  </si>
  <si>
    <t>S121</t>
  </si>
  <si>
    <t>ThePrint / PTI</t>
  </si>
  <si>
    <t>https://theprint.in/india/punjab-pastor-stabbed-to-death-in-batala-one-booked/3066090/</t>
  </si>
  <si>
    <t>S122</t>
  </si>
  <si>
    <t>Worthy News</t>
  </si>
  <si>
    <t>https://www.worthynews.com/117966-pakistan-christians-demand-justice-after-watchman-killed-2</t>
  </si>
  <si>
    <t>S123</t>
  </si>
  <si>
    <t>ABC 33/40</t>
  </si>
  <si>
    <t>https://abc3340.com/news/local/alabama-fire-at-st-john-missionary-baptist-church-under-investigation-in-hanceville-october-2026</t>
  </si>
  <si>
    <t>S124</t>
  </si>
  <si>
    <t>G1</t>
  </si>
  <si>
    <t>https://g1.globo.com/sc/santa-catarina/noticia/2026/10/11/video-igreja-pega-fogo-treze-maio.ghtml</t>
  </si>
  <si>
    <t>S125</t>
  </si>
  <si>
    <t>CBC</t>
  </si>
  <si>
    <t>https://www.cbc.ca/news/canada/saskatchewan/parishioners-mourn-hope-to-rebuild-after-church-burns-down-in-meadow-lake-sask-9.7367422</t>
  </si>
  <si>
    <t>S126</t>
  </si>
  <si>
    <t>Westdeutsche Zeitung</t>
  </si>
  <si>
    <t>https://www.wz.de/nrw/weihwasserbecken-mit-kot-beschmiert_aid-156032531</t>
  </si>
  <si>
    <t>S127</t>
  </si>
  <si>
    <t>MeinBezirk</t>
  </si>
  <si>
    <t>https://www.meinbezirk.at/wien/c-regionauten-community/jugendliche-stoeren-messe-mit-allahu-akbar-rufen_a8957706</t>
  </si>
  <si>
    <t>S128</t>
  </si>
  <si>
    <t>rbb24</t>
  </si>
  <si>
    <t>https://www.rbb24.de/panorama/beitrag/2026/10/berlin-kreuzberg-angriffe-jugendliche-geschaeft-inhaber-rollstuhl.html</t>
  </si>
  <si>
    <t>S129</t>
  </si>
  <si>
    <t>https://www.jta.org/2026/10/14/global/jewish-school-educators-cancel-trip-to-italy-after-italian-education-program-required-participants-to-denounce-genocide-in-gaza</t>
  </si>
  <si>
    <t>S130</t>
  </si>
  <si>
    <t>Coalition Against Antisemitism at Northwestern</t>
  </si>
  <si>
    <t>https://www.yeswecaan.org/</t>
  </si>
  <si>
    <t>S131</t>
  </si>
  <si>
    <t>Actualité.cd</t>
  </si>
  <si>
    <t>https://actualite.cd/2026/10/09/mambasa-deux-civils-tues-dans-une-attaque-des-adf-longela</t>
  </si>
  <si>
    <t>S132</t>
  </si>
  <si>
    <t>Rzeczpospolita</t>
  </si>
  <si>
    <t>https://www.rp.pl/prawo-karne/art45301761-zabojstwo-w-klasztorze-w-jaroslawiu-nozownik-przyznal-sie-do-winy</t>
  </si>
  <si>
    <t>S133</t>
  </si>
  <si>
    <t>Channels Television</t>
  </si>
  <si>
    <t>https://www.channelstv.com/2026/10/08/court-remands-suspects-linked-with-killing-of-four-police-officers-others-in-benue/</t>
  </si>
  <si>
    <t>S134</t>
  </si>
  <si>
    <t>Le Concret Info</t>
  </si>
  <si>
    <t>https://www.leconcretinfo.com/2026/10/07/haiti-deux-anciens-parlementaires-cites-dans-les-violences-a-kenscoff/</t>
  </si>
  <si>
    <t>S135</t>
  </si>
  <si>
    <t>Juno7</t>
  </si>
  <si>
    <t>https://www.juno7.ht/rapport-onu-reseaux-politiques-economiques-soutien-gangs-haiti/</t>
  </si>
  <si>
    <t>S136</t>
  </si>
  <si>
    <t>https://persecution.org/2026/10/05/punjab-panel-approves-bill-to-reform-christian-marriage-law/</t>
  </si>
  <si>
    <t>S137</t>
  </si>
  <si>
    <t>Christian Today</t>
  </si>
  <si>
    <t>https://www.christiantoday.com/news/christian-teacher-challenges-dismissal-after-sharing-pro-life-views-in-class</t>
  </si>
  <si>
    <t>S138</t>
  </si>
  <si>
    <t>https://www.christiandaily.com/news/christians-death-sentence-upheld-under-blasphemy-law-in-pakistan</t>
  </si>
  <si>
    <t>S139</t>
  </si>
  <si>
    <t>https://www.christiandaily.com/news/case-against-alleged-kidnapper-of-christian-girl-restored-in-pakistan</t>
  </si>
  <si>
    <t>S140</t>
  </si>
  <si>
    <t>https://persecution.org/2026/10/13/chhattisgarhs-anti-conversion-law-challenged-in-court/</t>
  </si>
  <si>
    <t>S141</t>
  </si>
  <si>
    <t>https://www.forum18.org/archive.php?article_id=3073</t>
  </si>
  <si>
    <t>S142</t>
  </si>
  <si>
    <t>https://www.forum18.org/archive.php?article_id=3075</t>
  </si>
  <si>
    <t>S143</t>
  </si>
  <si>
    <t>https://news.detik.com/berita/d-8703016/pria-bawa-golok-bubarkan-ibadah-gkpi-rajeg-jadi-tersangka</t>
  </si>
  <si>
    <t>S144</t>
  </si>
  <si>
    <t>Lancaster Township Police / Crimewatch</t>
  </si>
  <si>
    <t>https://crimewatch.net/us/pa/lancaster/lancaster-twp-pd/299349/arrests/reisinger-joshua-albert-1-count-18-2710-ethnic-intimidation-f3-and-3-additional</t>
  </si>
  <si>
    <t>S145</t>
  </si>
  <si>
    <t>https://www.jns.org/news/u-s-news/florida-man-indicted-for-threatening-to-hunt-jews</t>
  </si>
  <si>
    <t>S146</t>
  </si>
  <si>
    <t>Israel National News</t>
  </si>
  <si>
    <t>https://www.israelnationalnews.com/news/434292</t>
  </si>
  <si>
    <t>S147</t>
  </si>
  <si>
    <t>https://chinaaid.org/news/police-in-south-central-china-seal-house-church-order-organizer-detained-15-days/</t>
  </si>
  <si>
    <t>S148</t>
  </si>
  <si>
    <t>https://persecution.org/2026/10/02/chinese-pastor-detained-for-organizing-illegal-religious-activities/</t>
  </si>
  <si>
    <t>S149</t>
  </si>
  <si>
    <t>https://www.christiandaily.com/news/christian-woman-in-somalia-beaten-confined-for-converting</t>
  </si>
  <si>
    <t>S150</t>
  </si>
  <si>
    <t>https://www.barnabasaid.org/us/news/nine-christians-beheaded-by-islamic-state-in-northeastern-d-r-congo/</t>
  </si>
  <si>
    <t>S151</t>
  </si>
  <si>
    <t>https://persecution.org/2026/10/13/burmese-military-occupying-two-churches-in-kachin-state/</t>
  </si>
  <si>
    <t>S152</t>
  </si>
  <si>
    <t>CBS Detroit</t>
  </si>
  <si>
    <t>https://www.cbsnews.com/detroit/news/oak-park-man-arrested-after-threats-monroe-catholic-church/</t>
  </si>
  <si>
    <t>S153</t>
  </si>
  <si>
    <t>RTL Infos / AFP</t>
  </si>
  <si>
    <t>https://infos.rtl.lu/news/frontieres/un-cimetiere-profane-une-femme-en-garde-a-vue-800178474</t>
  </si>
  <si>
    <t>S154</t>
  </si>
  <si>
    <t>https://persecution.org/2026/10/09/armenian-prisoners-in-azerbaijan-report-restrictions-on-religious-practice/</t>
  </si>
  <si>
    <t>S155</t>
  </si>
  <si>
    <t>https://www.amarujala.com/uttar-pradesh/mirzapur/four-arrested-on-charges-of-offering-inducements-for-religious-conversion-mirzapur-news-c-192-1-svns1035-162125-2026-09-29</t>
  </si>
  <si>
    <t>S156</t>
  </si>
  <si>
    <t>https://chinaaid.org/news/chinaaid-raises-health-alarm-for-imprisoned-pastor-wang-yi-calls-for-family-access/</t>
  </si>
  <si>
    <t>S157</t>
  </si>
  <si>
    <t>maCommune</t>
  </si>
  <si>
    <t>https://www.macommune.info/leglise-de-dampierre-sur-le-doubs-cible-dun-cambriolage-une-enquete-en-cours/</t>
  </si>
  <si>
    <t>S158</t>
  </si>
  <si>
    <t>https://punchng.com/gov-condemns-fresh-benue-attack-commends-security-men/</t>
  </si>
  <si>
    <t>S159</t>
  </si>
  <si>
    <t>Mediawala</t>
  </si>
  <si>
    <t>https://mediawala.in/conversion-case-change-your-religion-your-illness-will-go-away-4-arrested-in-khargone/</t>
  </si>
  <si>
    <t>S160</t>
  </si>
  <si>
    <t>The Daily Star</t>
  </si>
  <si>
    <t>https://www.thedailystar.net/news/bangladesh/crime-justice/news/crude-bombs-explode-near-christian-sites-dhaka-4030076</t>
  </si>
  <si>
    <t>S161</t>
  </si>
  <si>
    <t>https://www.fides.org/en/news/77674-AFRICA_MOZAMBIQUE_Violence_and_attacks_continue_in_Cabo_Delgado_province_Bishop_of_Quelimane_calls_for_prayer</t>
  </si>
  <si>
    <t>S162</t>
  </si>
  <si>
    <t>https://chinaaid.org/news/chinese-authorities-add-new-charge-against-early-rain-preacher-as-case-advances/</t>
  </si>
  <si>
    <t>S163</t>
  </si>
  <si>
    <t>Orthodoxy Cognate PAGE</t>
  </si>
  <si>
    <t>https://ocpsociety.org/orthodox-bloodshed-in-arsi-five-more-martyred-three-abducted-in-oromia-region-ethiopia/</t>
  </si>
  <si>
    <t>S164</t>
  </si>
  <si>
    <t>Borkena</t>
  </si>
  <si>
    <t>https://borkena.com/ethiopia-geda-commandos-reportedly-kill-dozens-of-ethnic-amharas-in-east-wollega/</t>
  </si>
  <si>
    <t>S165</t>
  </si>
  <si>
    <t>https://www.forum18.org/archive.php?article_id=3072</t>
  </si>
  <si>
    <t>S166</t>
  </si>
  <si>
    <t>https://www.christiantoday.com/news/concerns-for-pakistani-teenage-boy-allegedly-forced-into-islam</t>
  </si>
  <si>
    <t>S167</t>
  </si>
  <si>
    <t>https://www.christiandaily.com/news/more-christians-killed-in-previously-attacked-area-in-nigeria</t>
  </si>
  <si>
    <t>S168</t>
  </si>
  <si>
    <t>https://www.christiandaily.com/news/baptist-pastor-other-christians-killed-in-attacks-in-plateau-state-nigeria</t>
  </si>
  <si>
    <t>S169</t>
  </si>
  <si>
    <t>https://www.barnabasaid.org/us/news/pastor-shot-dead-on-his-way-to-church-in-plateau-state-nigeria/</t>
  </si>
  <si>
    <t>S170</t>
  </si>
  <si>
    <t>Tagesschau</t>
  </si>
  <si>
    <t>https://www.tagesschau.de/inland/regional/schleswigholstein/farbanschlag-am-foerdeklinikum-in-flensburg,regionflensburgnews-3368.html</t>
  </si>
  <si>
    <t>S171</t>
  </si>
  <si>
    <t>Heute</t>
  </si>
  <si>
    <t>https://www.heute.at/s/bibel-influencer-in-wien-verpruegelt-zu-video-gezwungen-120256370</t>
  </si>
  <si>
    <t>S172</t>
  </si>
  <si>
    <t>https://chinaaid.org/news/two-early-rain-church-members-released-chinese-police-crackdown-continues/</t>
  </si>
  <si>
    <t>S173</t>
  </si>
  <si>
    <t>https://chinaaid.org/news/early-rain-member-chen-yunfei-arrested-again-in-southwestern-china/</t>
  </si>
  <si>
    <t>S174</t>
  </si>
  <si>
    <t>VOM Canada</t>
  </si>
  <si>
    <t>https://www.vomcanada.com/cn-2026-10-01a.htm</t>
  </si>
  <si>
    <t>S175</t>
  </si>
  <si>
    <t>https://chinaaid.org/news/chinese-officials-raid-house-church-ban-christian-hymns-in-central-china/</t>
  </si>
  <si>
    <t>S176</t>
  </si>
  <si>
    <t>Algemeiner</t>
  </si>
  <si>
    <t>https://www.algemeiner.com/2026/09/22/wave-yom-kippur-incidents-canada-highlights-rising-hostility-toward-jewish-community/</t>
  </si>
  <si>
    <t>S177</t>
  </si>
  <si>
    <t>Stop the Persecution</t>
  </si>
  <si>
    <t>https://stopthepersecution.org/ahmadi-muslim-stabbed-in-faisalabad-for-his-faith/</t>
  </si>
  <si>
    <t>S178</t>
  </si>
  <si>
    <t>Pakistan Christian Post</t>
  </si>
  <si>
    <t>https://www.pakistanchristianpost.com/head-line-news-details/8645</t>
  </si>
  <si>
    <t>S179</t>
  </si>
  <si>
    <t>Ministry of Inclusion</t>
  </si>
  <si>
    <t>https://www.inclusion.gob.es/en/w/la-seguridad-social-reconocera-como-cotizados-los-periodos-de-actividad-ejercidos-por-los-ministros-de-culto-evangelicos-y-adventistas-antes-de-su-inclusion-en-el-regimen-general</t>
  </si>
  <si>
    <t>S180</t>
  </si>
  <si>
    <t>100% Noticias</t>
  </si>
  <si>
    <t>https://100noticias.tv/nacionales/149885-san-jeronimo-procesion-masaya-2026/</t>
  </si>
  <si>
    <t>S181</t>
  </si>
  <si>
    <t>https://persecution.org/2026/09/08/christian-teen-beaten-for-protecting-women-in-pakistan/</t>
  </si>
  <si>
    <t>S182</t>
  </si>
  <si>
    <t>https://persecution.org/2026/09/15/muslim-father-attempts-to-burn-christian-daughters-alive/</t>
  </si>
  <si>
    <t>S183</t>
  </si>
  <si>
    <t>https://www.pakistanchristianpost.com/head-line-news-details/8598</t>
  </si>
  <si>
    <t>S184</t>
  </si>
  <si>
    <t>Portes Ouvertes</t>
  </si>
  <si>
    <t>https://www.portesouvertes.ch/news/mali-les-taxes-exigees-par-les-djihadistes-menacent-lavenir-de-nombreuses-eglises</t>
  </si>
  <si>
    <t>S185</t>
  </si>
  <si>
    <t>https://www.opendoors.org.hk/en-US/news/latest/yemen-ministry-leader-arrested/</t>
  </si>
  <si>
    <t>S186</t>
  </si>
  <si>
    <t>https://www.opendoorsuk.org/news/latest-news/bangladesh-evangelists-beaten/</t>
  </si>
  <si>
    <t>S187</t>
  </si>
  <si>
    <t>https://www.forum18.org/archive.php?article_id=3071</t>
  </si>
  <si>
    <t>S188</t>
  </si>
  <si>
    <t>https://www.forum18.org/archive.php?article_id=3069</t>
  </si>
  <si>
    <t>Incident ID</t>
  </si>
  <si>
    <t>Event Date (duplicated for lookup)</t>
  </si>
  <si>
    <t>First Credible Publication Date</t>
  </si>
  <si>
    <t>Date Added to Tracker</t>
  </si>
  <si>
    <t>Fire Classification</t>
  </si>
  <si>
    <t>Investigation Status</t>
  </si>
  <si>
    <t>Arrest / Arson Charge</t>
  </si>
  <si>
    <t>Motive-Evidence Statement</t>
  </si>
  <si>
    <t>Single-Source Flag (Y/N)</t>
  </si>
  <si>
    <t>16 October 2026 (retrieved reporting, not guaranteed earliest publication)</t>
  </si>
  <si>
    <t>20 October 2026</t>
  </si>
  <si>
    <t>Not applicable / not established</t>
  </si>
  <si>
    <t>APPROVED; COUNTED</t>
  </si>
  <si>
    <t>Only as stated in source; no conviction or later outcome inferred.</t>
  </si>
  <si>
    <t>Suspected Boko Haram attackers killed 30 civilians, including EYN evangelist David Barnabas, during an overnight attack. Count all 30 fatalities as Christian under the approved decision: one source-identified and 29 CAI-assessed. Single source: TruthNigeria. Q-13 is this same allocation, not an additional incident or additional 29 deaths. The wider displacement estimate covers several communities, not this attack alone. Christian allocation is a reviewer-approved CAI assessment based on location and operational patterns, not source-established individual faith. Case-specific allocation; no independently verified universal claim that Boko Haram attacks only Christians is adopted.</t>
  </si>
  <si>
    <t>Y</t>
  </si>
  <si>
    <t>19 October 2026 (release update) (retrieved reporting, not guaranteed earliest publication)</t>
  </si>
  <si>
    <t>Fr. John Inalegwu Otache was abducted on the Otobi Amejo–Ajegbe road and regained his freedom on the evening of 18 October; the diocese confirmed his release, while police described a rescue involving five other people whose original abductions and faith are not established here. Count one identified Christian abductee, not six; the release is not another incident.</t>
  </si>
  <si>
    <t>19 October 2026 (retrieved reporting, not guaranteed earliest publication)</t>
  </si>
  <si>
    <t>Church destruction during wider conflict</t>
  </si>
  <si>
    <t>A Kachin Baptist Convention church and houses were reportedly burned by Myanmar's military; the report attributes the underlying account to Burma News International, and does not establish a casualty figure or isolate religious motive from the wider conflict. Classify as church destruction during wider conflict, not a proved anti-Christian arson finding.</t>
  </si>
  <si>
    <t>15–16 October 2026 (retrieved reporting, not guaranteed earliest publication)</t>
  </si>
  <si>
    <t>Neelam Dixit and Geeta Dixit were reportedly arrested on 14 October and remanded on 15 October under the state religious-freedom law following allegations of inducements to conversion; those allegations are not adjudicated facts. This is distinct from the older Bahri/Sidhi three-man case; the complaint date differs between reports and remains qualified.</t>
  </si>
  <si>
    <t>See source-chain note</t>
  </si>
  <si>
    <t>14 October 2026 (retrieved reporting, not guaranteed earliest publication)</t>
  </si>
  <si>
    <t>Confirmed intentional fire; religious motive unestablished</t>
  </si>
  <si>
    <t>Fire investigators determined the fire was intentional and Justin Lee Hensley was arrested on arson and burglary charges; the report identifies no injuries and no established anti-Christian motive. Use Justin, not the earlier erroneous first-name variant; arrest and charges are not conviction.</t>
  </si>
  <si>
    <t>I-06</t>
  </si>
  <si>
    <t>12 Oct · Former Crouch Memorial church, Los Angeles, United States</t>
  </si>
  <si>
    <t>12 October 2026 (retrieved reporting, not guaranteed earliest publication)</t>
  </si>
  <si>
    <t>Excluded by reviewer; former church fire under investigation</t>
  </si>
  <si>
    <t>EXCLUDED BY REVIEWER; NO TOTALS</t>
  </si>
  <si>
    <t>Excluded from this edition by explicit reviewer instruction; source remains in audit, not totals.</t>
  </si>
  <si>
    <t>A bomb-threat hoax prompted evacuation of the preschool; no explosive attack occurred and perpetrator identity and a formal motive finding remain unestablished in this report. This is separate from the other schools below.</t>
  </si>
  <si>
    <t>A threat caused a lockdown; the initial active-shooter description was subsequently clarified as a bomb-threat hoax, not an actual shooting. Do not count both descriptions as separate events.</t>
  </si>
  <si>
    <t>Police treated a bomb threat as a hoax; this is one of two separate Brooklyn school calls reported within minutes of each other, not an explosive attack. Preserve 9 October rather than the article's 14 October publication date.</t>
  </si>
  <si>
    <t>A separate bomb-threat hoax targeted this Jewish school; count one institution-specific threat, without treating the publication or repeated coverage as another incident. Perpetrator and motive remain qualified.</t>
  </si>
  <si>
    <t>Two Sudanese pastors reported death threats, with concern heightened by suspected surveillance on 25 September and an appeal on 27 September; the account says police detained a man. Keep the allegation of extremist direction attributed, do not add the earlier May assault or its injury again, and map only the settlement generally, not a pastor's dwelling.</t>
  </si>
  <si>
    <t>A Russian-controlled district court banned a Council of Churches Baptist community led by Nikolai Belovodsky because it worshipped without registration or notification; Forum 18 examined court records and described the decision separately from older regional bans. One community-ban incident, not a new detention.</t>
  </si>
  <si>
    <t>Unresolved; see linked source (retrieved reporting, not guaranteed earliest publication)</t>
  </si>
  <si>
    <t>A Community Protection Notice restricts Bread of Life Community Church's amplified outreach and carries potential criminal sanctions; the council cites repeated complaints, while the church alleges interference with religious expression and preaching content. Retain both accounts, the unresolved original notice date, and the scheduled 22 October appeal; a hearing is not a judgment and ordinary noise regulation is not automatically proved discrimination.</t>
  </si>
  <si>
    <t>5 October 2026 (retrieved reporting, not guaranteed earliest publication)</t>
  </si>
  <si>
    <t>Police reporting identifies three detainees, Kanchan Mahato, Renu Sumudre and Ishu Sumudre, and a case under sections 3 and 5 of the Madhya Pradesh Religious Freedom Act involving Christian prayer and alleged inducements. Prior Q-12 now cleared: retain the imprecise arrest date rather than treating it as a reason to exclude the occurrence; allegations are not convictions.</t>
  </si>
  <si>
    <t>OIDAC describes deliberate destruction of a Marian statue, filmed by those involved, and reports two suspects taken into custody; the underlying source chain is identified as InfoVaticana rather than independent second reporting. Prior Q-18 now cleared without pretending the midnight boundary is resolved; count only once.</t>
  </si>
  <si>
    <t>22 September 2026 (retrieved reporting, not guaranteed earliest publication)</t>
  </si>
  <si>
    <t>City officials confirmed a swastika on a playground slide and an investigation; preserve discovery date separately from the unknown date of application. D-07 now cleared under the new reporting rule, without redating the act to October or making an unsupported arrest claim.</t>
  </si>
  <si>
    <t>16–17 October 2026 (retrieved reporting, not guaranteed earliest publication)</t>
  </si>
  <si>
    <t>Radio Elimu attributes attacks on Makamanda, Byasiko and Makimbilio to the ADF, with ten civilian deaths shared across the series; RFI describes attacks over 14–16 October and at least ten deaths. Approved explicitly assessed Christian allocation, consistent with the earlier approved Longela treatment, not a claim that sources identify every victim's religion. Christian allocation is a reviewer-approved CAI assessment based on location and operational patterns, not source-established individual faith.</t>
  </si>
  <si>
    <t>Share the same minimum ten-death pool with I-17 and I-19; the source does not provide an independently usable village-by-village split. Approved religious allocation remains CAI assessment rather than source-confirmed individual faith. Christian allocation is a reviewer-approved CAI assessment based on location and operational patterns, not source-established individual faith.</t>
  </si>
  <si>
    <t>This is the third location in the same series, not another ten deaths; missing persons and mine-hostage reporting do not supply a safe numerical abduction total. Preserve the date-range qualification and assessed-faith label. Christian allocation is a reviewer-approved CAI assessment based on location and operational patterns, not source-established individual faith.</t>
  </si>
  <si>
    <t>18–19 October 2026 (retrieved reporting, not guaranteed earliest publication)</t>
  </si>
  <si>
    <t>A group confronted Israeli-Turkish Klodya/Kloyda Medina Halfon at a mall, shouted exclusionary slogans and required security intervention; a report describes a scuffle, but no established injury figure. Allegations that she assisted Israeli soldiers remain allegations, and inclusion does not classify all pro-Palestinian protest as antisemitic or imply a court finding.</t>
  </si>
  <si>
    <t>Reported deliberate church burning during attack</t>
  </si>
  <si>
    <t>CDI/MSN separately identifies Tela-Bala in the 8 October three-village attack account: a church was burned and one person killed. Approved as one late-reported incident and one Christian fatality by contextual assessment. The earlier additive-death hold is cleared by the reviewer; keep the potential Guyaku victim-matching issue on follow-up without excluding this approved death. Christian allocation is a reviewer-approved CAI assessment based on location and operational patterns, not source-established individual faith.</t>
  </si>
  <si>
    <t>Sabon Gari is separately named among three predominantly Christian villages attacked on 8 October. Approved as one late-reported incident; casualty and damage quantities remain unknown. No transfer of Guyaku or Tela-Bala casualties to this row.</t>
  </si>
  <si>
    <t>James Joro Dung, 48, was reported killed at Tafan. Two cattle were also killed and are not human casualties. Include one Christian fatality by CAI assessment. Christian allocation is a reviewer-approved CAI assessment based on location and operational patterns, not source-established individual faith.</t>
  </si>
  <si>
    <t>Dauda Shamaki, 65, was killed at Nchiya while another watchman escaped. Include one Christian fatality by CAI assessment; do not adopt the inconsistent two-death introductory wording. Allegations about attackers wearing military uniforms do not establish military institutional responsibility. Christian allocation is a reviewer-approved CAI assessment based on location and operational patterns, not source-established individual faith.</t>
  </si>
  <si>
    <t>17–18 October 2026 (retrieved reporting, not guaranteed earliest publication)</t>
  </si>
  <si>
    <t>Four vigilantes were killed at Shurum. Include all four as Christian fatalities by CAI assessment; they are part of the seven-death roundup shared with Ntul and Burdinga, not additional to that headline. Christian allocation is a reviewer-approved CAI assessment based on location and operational patterns, not source-established individual faith.</t>
  </si>
  <si>
    <t>18 October 2026 (retrieved reporting, not guaranteed earliest publication)</t>
  </si>
  <si>
    <t>One woman was reported killed at Ntul. Include one Christian fatality by CAI assessment; she is included within the shared seven-death Plateau roundup. Christian allocation is a reviewer-approved CAI assessment based on location and operational patterns, not source-established individual faith.</t>
  </si>
  <si>
    <t>Two young men were reported killed at Burdinga. Include two Christian fatalities by CAI assessment; these complete the seven-death roundup with Shurum and Ntul. Christian allocation is a reviewer-approved CAI assessment based on location and operational patterns, not source-established individual faith.</t>
  </si>
  <si>
    <t>Gyang Luka and his son reportedly survived an ambush after security intervention; one suspect was arrested and a rifle recovered. Include the attack with Christian faith allocated by CAI assessment. Injuries remain unknown; no death is established. Christian allocation is a reviewer-approved CAI assessment based on location and operational patterns, not source-established individual faith.</t>
  </si>
  <si>
    <t>David Danjuma, 42, was killed at Wereng within the reported 6–12 October period. Include one Christian fatality by CAI assessment, separately from the named 3 October Wereng victims. The period crosses the reporting boundary, so do not assign an exact day or silently label it entirely in-window. Cattle losses are not human casualties. Christian allocation is a reviewer-approved CAI assessment based on location and operational patterns, not source-established individual faith.</t>
  </si>
  <si>
    <t>Farmer Babangida Atah sustained machete injuries at Rafi Katako and was taken to hospital. Single source: TruthNigeria. Include one wounded Christian by CAI assessment; no death was reported. Christian allocation is a reviewer-approved CAI assessment based on location and operational patterns, not source-established individual faith.</t>
  </si>
  <si>
    <t>Zubairu Danirai was killed on the Manja–Mpili road while returning from a market. Single source: TruthNigeria. Include one Christian fatality by CAI assessment, not by inference from his name. Christian allocation is a reviewer-approved CAI assessment based on location and operational patterns, not source-established individual faith.</t>
  </si>
  <si>
    <t>Miners John Mafulu and Ezikiel Yohanna were killed at Kazok. Single source: TruthNigeria. Include two Christian fatalities by CAI assessment. Christian allocation is a reviewer-approved CAI assessment based on location and operational patterns, not source-established individual faith.</t>
  </si>
  <si>
    <t>Corporal Abdulrahman Auwal died after a machete attack on Kwi Road. Single source: TruthNigeria. Include one Christian fatality by reviewer-approved CAI assessment and retain his security-personnel status. This death is a subset of the total, not an extra death in a second category. Christian allocation is a reviewer-approved CAI assessment based on location and operational patterns, not source-established individual faith.</t>
  </si>
  <si>
    <t>A security operative was reported wounded at Aloghom on 12 October. Include one wounded Christian by reviewer-approved CAI assessment and retain the security-personnel category. This is distinct from the Kwi Road attack and its fatality. Christian allocation is a reviewer-approved CAI assessment based on location and operational patterns, not source-established individual faith.</t>
  </si>
  <si>
    <t>Five people were killed and 18 abducted at Fanga in an attack linked to a levy dispute. Single source: TruthNigeria. Include five Christian fatalities and 18 Christian abductees by reviewer-approved location/operational-pattern assessment. Christian allocation is a reviewer-approved CAI assessment based on location and operational patterns, not source-established individual faith.</t>
  </si>
  <si>
    <t>Q-13</t>
  </si>
  <si>
    <t>Dzangola casualty classification · I-01</t>
  </si>
  <si>
    <t>ALLOCATION ONLY; included within I-01, NO ADDITIONAL COUNT</t>
  </si>
  <si>
    <t>All 30 I-01 deaths allocated as Christian: 1 source-identified + 29 assessed. No additional event or death pool.</t>
  </si>
  <si>
    <t>Q-14</t>
  </si>
  <si>
    <t>Dublin hotel booking cancellation · reported 14 Oct</t>
  </si>
  <si>
    <t>HOLD / HISTORICAL MATCHING; NO TOTALS</t>
  </si>
  <si>
    <t>Maurice Cohen alleges that a 70-room booking for an antisemitism conference was cancelled after the hotel's management learned its purpose; RTÉ reported that the hotel had not responded at publication, not a judicial finding of discrimination. One alleged booking episode, not 70 incidents.</t>
  </si>
  <si>
    <t>A Paris synagogue was broken into overnight on 17–18 October; objects were scattered and an office searched, while Torah scrolls were unharmed. Approved for antisemitism totals by CAI editorial assessment. Community representatives cited possible theft and no evidence of antisemitic motive in the published accounts; damage accounts differ. The synagogue name and address are withheld at its spokesperson's request. Reviewer approved inclusion in antisemitism totals and supplied additional observations: "Muslim-owned establishments were untouched", "pork products were untouched", and "alcohol was destroyed". The reviewer clarified the first observation on 20 October 2026. These observations have not been independently corroborated in the cited reporting. The reported alternative theft/riot explanations remain visible; approval is an editorial classification, not a judicial motive finding.</t>
  </si>
  <si>
    <t>Reported shops burned; cause/motive details unresolved</t>
  </si>
  <si>
    <t>Reporting describes Jewish-owned shops burned in Marseille during wider riots. Approved for antisemitism totals by CAI editorial assessment as ONE grouped incident record. The number of shops and discrete attacks is unknown; one record is not a claim that exactly one shop was attacked. Published reporting does not establish deliberate anti-Jewish selection. Reviewer approved inclusion in antisemitism totals and supplied additional observations: "Muslim-owned establishments were untouched", "pork products were untouched", and "alcohol was destroyed". The reviewer clarified the first observation on 20 October 2026. These observations have not been independently corroborated in the cited reporting. The reported alternative theft/riot explanations remain visible; approval is an editorial classification, not a judicial motive finding.</t>
  </si>
  <si>
    <t>Q-17</t>
  </si>
  <si>
    <t>Notre-Dame church vicinity, Montceau-les-Mines · 17 Oct</t>
  </si>
  <si>
    <t>Local reporting describes fireworks, fires in rubbish or vegetation and a displaced bollard near the church, not a confirmed fire in the church building or established anti-Christian motive. Keep this visible without calling it church arson.</t>
  </si>
  <si>
    <t>Q-18</t>
  </si>
  <si>
    <t>Mambasa vehicle burning and escaped hostage · 6 Oct</t>
  </si>
  <si>
    <t>Open Doors reports the burning of vehicles and a resident's abduction and escape, but the relationship to the already counted Longela attack remains insufficiently resolved; do not add a new death or assume the hostage's religion.</t>
  </si>
  <si>
    <t>Q-19</t>
  </si>
  <si>
    <t>Jamodi prayer-meeting disruption · 11 Oct</t>
  </si>
  <si>
    <t>The local account describes disruption of a Christian gathering before I-04's arrests; decide whether it warrants its own linked intimidation record once conduct and police response are reconciled, and do not classify three reportedly injured activists as three Christian victims.</t>
  </si>
  <si>
    <t>Q-20</t>
  </si>
  <si>
    <t>Christian burial restrictions, Chhattisgarh · older episodes reported 18 Oct</t>
  </si>
  <si>
    <t>The feature describes Patiram Thappa's burial/exhumation dispute in August 2023 and other older incidents, rather than a single new October attack; his natural death is not a persecution fatality, and aggregated families or pastors do not become new victims.</t>
  </si>
  <si>
    <t>Q-21</t>
  </si>
  <si>
    <t>Other occupied-Ukraine measures · April–July, reported 12 Oct</t>
  </si>
  <si>
    <t>Forum 18 describes the April Tokmak church seizure, July church-transfer announcement and July fines for pastors Yury Volkov and Andrey Orlovsky; these are distinct from I-12, but the report does not authorize counting every historical example anew.</t>
  </si>
  <si>
    <t>Q-22</t>
  </si>
  <si>
    <t>Gorom May assault and name variants</t>
  </si>
  <si>
    <t>June ICC coverage names Drake Haron and dates an assault to 28 May, while October reporting names Drij Haruon Khamis and describes a May leg injury; the identity match is plausible but not established by the sources, and the earlier Gorom assault was already recorded in CAI's June tracker.</t>
  </si>
  <si>
    <t>Q-23</t>
  </si>
  <si>
    <t>Grainau, Lindenfels and Agra inherited holds</t>
  </si>
  <si>
    <t>Grainau has a reported damaged religious figure, Lindenfels an access restriction following repeated vandalism, and Agra four reported arrests connected to alleged conversion; precise act dates, event units, source sufficiency and prior-ledger matching still require case-specific decisions before adding counts.</t>
  </si>
  <si>
    <t>U-01</t>
  </si>
  <si>
    <t>Pakistan · Kamran Gill/Masih and Gharial Kalan</t>
  </si>
  <si>
    <t>APPROVED UPDATE; NO NEW TOTALS</t>
  </si>
  <si>
    <t>ICC's 13 October article places the arrest on 8 October and the home/pharmacy attack on 9 October; preserve the name variant, displaced-family account and source-attributed blasphemy allegation, without implying guilt or a second October mob attack.</t>
  </si>
  <si>
    <t>U-02</t>
  </si>
  <si>
    <t>Nepal · 24 South Korean Christians</t>
  </si>
  <si>
    <t>South Korea's foreign ministry said five were released on 12 October and all 24 had been released by 14 October; the report does not establish completed deportation or dismissal of all proceedings. This updates prior A-14 and does not create 24 new arrests or a new incident.</t>
  </si>
  <si>
    <t>U-03</t>
  </si>
  <si>
    <t>United Kingdom · Anita Meston</t>
  </si>
  <si>
    <t>Her legal representatives announced on 16 October that the final hearing is scheduled for 2–4 February 2028; no merits judgment is reported, and the school's statement invokes staff conduct and pupil welfare while declining to discuss the individual case.</t>
  </si>
  <si>
    <t>U-04</t>
  </si>
  <si>
    <t>Nigeria · Ihugh Catholic facilities</t>
  </si>
  <si>
    <t>The diocese closed four facilities and withdrew personnel because of security concerns; these are church safety measures, not four new attacks or government-ordered closures.</t>
  </si>
  <si>
    <t>U-05</t>
  </si>
  <si>
    <t>Indonesia · GKPI Rajeg</t>
  </si>
  <si>
    <t>Police said on 12 October that the suspect designated on 9 October would not be detained, citing cooperation, community requests and public-order considerations, while requiring reporting every two days; this concerns the 20 September worship disruption. Record the explanation without declaring unlawful inaction or a new October disruption.</t>
  </si>
  <si>
    <t>U-06</t>
  </si>
  <si>
    <t>China · Wang Yi</t>
  </si>
  <si>
    <t>The 14 October roundup describes an 11 October appeal for family visits and continuing communication restrictions; reports of serious illness remain unverified, not a confirmed medical diagnosis.</t>
  </si>
  <si>
    <t>U-07</t>
  </si>
  <si>
    <t>China · Purpose-Driven Church</t>
  </si>
  <si>
    <t>Pastor David Tang and six coworkers detained in August were reportedly released, but the source does not establish whether this was bail or the exact release date. No seven-person October detention count.</t>
  </si>
  <si>
    <t>U-08</t>
  </si>
  <si>
    <t>China · Jiaquan and Zion</t>
  </si>
  <si>
    <t>ChinaAid reports eight Jiaquan detainees and eight remaining Zion detainees, with Ezra Jin released earlier in July; resolve Jiaquan's individual detention/release sequence rather than adding eight new October arrests.</t>
  </si>
  <si>
    <t>U-09</t>
  </si>
  <si>
    <t>Iran · Lida Alexani</t>
  </si>
  <si>
    <t>Middle East Concern dates the summons to 9 October, while Article 18's 9 October article gives no actual summons date; neither confirms prison admission, and the 13-year aggregate sentence should be distinguished from the earlier report's eight-year effective term. Keep this as an existing-case update, not an invented new detention.</t>
  </si>
  <si>
    <t>U-10</t>
  </si>
  <si>
    <t>Iran · Hannah Gholami</t>
  </si>
  <si>
    <t>Article 18 reports a 2 October pardon following earlier work release; this is an outcome in an existing case, not a new persecution event or October arrest.</t>
  </si>
  <si>
    <t>U-11</t>
  </si>
  <si>
    <t>Pakistan · Qaisar and Amoon Ayub</t>
  </si>
  <si>
    <t>The 16 October ACLJ press release says it is working toward Amoon’s safe release and plans a revision petition regarding Qaisar's death sentence; it does not confirm completed release or filing. Identify the advocacy press release as the source, not independent WBOC reporting.</t>
  </si>
  <si>
    <t>U-12</t>
  </si>
  <si>
    <t>Occupied Ukraine · Jehovah's Witnesses remedy</t>
  </si>
  <si>
    <t>Forum 18 reports that Russia had not paid the compensation due to four applicants by 11 September, according to the applicants' community on 12 October; the underlying ban and June judgment are historical, not four new incidents.</t>
  </si>
  <si>
    <t>W-01</t>
  </si>
  <si>
    <t>Jarosław abbey killing, Poland</t>
  </si>
  <si>
    <t>A 16 October report says toxicology found no alcohol or drugs in the suspect's blood; that finding does not settle motive, mental responsibility or guilt, and the September fatality and injuries must not be counted again.</t>
  </si>
  <si>
    <t>W-02</t>
  </si>
  <si>
    <t>Father Román, Mexico</t>
  </si>
  <si>
    <t>The originating report places “no warrant or judicial detainee” at 6 October and describes two investigative lines; this recheck did not establish a newer outcome, so the status must not be presented as confirmed through 20 October.</t>
  </si>
  <si>
    <t>W-03</t>
  </si>
  <si>
    <t>Saba/Anosh, Pakistan</t>
  </si>
  <si>
    <t>The 24 September report places Adnan Butt in custody and reports Waheed's arrest; the page supplies no later October court outcome, and “main suspect still free” must not return.</t>
  </si>
  <si>
    <t>W-04</t>
  </si>
  <si>
    <t>Ariko/Awon captivity deaths, Nigeria</t>
  </si>
  <si>
    <t>TruthNigeria reports 17 Ariko deaths and four Awon deaths, while the inherited count reconciliation remains open; acceptance of the source does not resolve the earlier competing totals or unknown death dates. The Angwan Aku July-abduction/10 October-release account is a separate stated cohort until person-matched.</t>
  </si>
  <si>
    <t>W-05</t>
  </si>
  <si>
    <t>Kenscoff, Haiti</t>
  </si>
  <si>
    <t>UN reporting published 19 October describes 23–24 August violence with at least 47 killed, 22 injured and 52 hostages, 13 later released; this is not a new October massacre and must be matched against the existing campaigns before any additional totals. The article does not substantiate the named political-enabler allegations or supply a prosecution outcome.</t>
  </si>
  <si>
    <t>W-06</t>
  </si>
  <si>
    <t>Eritrea</t>
  </si>
  <si>
    <t>The Open Doors report repeats the seven-person roster and describes a woman buried in late September after dying in custody; it does not supply a precise death date and was already considered in the previous edition. No new October death or eighth leader is added.</t>
  </si>
  <si>
    <t>W-07</t>
  </si>
  <si>
    <t>Rev. Dal Thawn Tuang, Myanmar</t>
  </si>
  <si>
    <t>The source comparison still pits military-attribution accounts against an escaped-prisoner account for the 14 September killing; “consistent with previous operational patterns” remains analytical assessment, not a resolution of perpetrator identity.</t>
  </si>
  <si>
    <t>W-08</t>
  </si>
  <si>
    <t>Dampierre-sur-le-Doubs, D-05/P-R01</t>
  </si>
  <si>
    <t>Detailed local reporting places the burglary between 24 September afternoon and 25 September morning, with a ciborium stolen, tabernacle damage and hosts scattered; no newer offender or motive resolution was established in this pass. This was burglary/desecration, not a fire, and its approved occurrence remains counted in September.</t>
  </si>
  <si>
    <t>W-09</t>
  </si>
  <si>
    <t>Leah Sharibu</t>
  </si>
  <si>
    <t>The public-source recheck returned an older July statement, not newly verified welfare or release evidence; no private witness information, captive-location details or operational information will appear in the tracker or maps.</t>
  </si>
  <si>
    <t>W-10</t>
  </si>
  <si>
    <t>Sri Lanka Easter attacks</t>
  </si>
  <si>
    <t>The 22 September verdict convicted fifteen people, with more than 200 years of imprisonment in aggregate, not that sentence for each defendant; the rechecked report supplies no October appeal outcome.</t>
  </si>
  <si>
    <t>01–11 Oct / A-01</t>
  </si>
  <si>
    <t>4 October 2026</t>
  </si>
  <si>
    <t>5 and 7 October</t>
  </si>
  <si>
    <t>PRIOR EDITION RECORD; no current total</t>
  </si>
  <si>
    <t>Only as stated in source; no unreported outcome inferred.</t>
  </si>
  <si>
    <t>Two Christians reported killed and three people wounded; match Bakanuk injuries before aggregation.</t>
  </si>
  <si>
    <t>See note</t>
  </si>
  <si>
    <t>01–11 Oct / A-02</t>
  </si>
  <si>
    <t>7 October</t>
  </si>
  <si>
    <t>Mangai Godfrey wounded in a distinct attack; do not assume his injury is additional to Mangor's three.</t>
  </si>
  <si>
    <t>01–11 Oct / A-03</t>
  </si>
  <si>
    <t>3 October 2026</t>
  </si>
  <si>
    <t>Two Christians reported killed; these deaths are part of, not additional to, the weekend roundup.</t>
  </si>
  <si>
    <t>01–11 Oct / A-04</t>
  </si>
  <si>
    <t>Two named Christians reported killed; no additional count for the roundup headline.</t>
  </si>
  <si>
    <t>01–11 Oct / A-05</t>
  </si>
  <si>
    <t>6 October 2026</t>
  </si>
  <si>
    <t>Attack on a Christian-community locality; casualties unknown, not zero.</t>
  </si>
  <si>
    <t>01–11 Oct / A-06</t>
  </si>
  <si>
    <t>1 October 2026</t>
  </si>
  <si>
    <t>9 October</t>
  </si>
  <si>
    <t>One Christian reported killed and several people abducted; exact abductee total unresolved.</t>
  </si>
  <si>
    <t>01–11 Oct / A-07</t>
  </si>
  <si>
    <t>Six abducted people: five identified Christians and a dependent infant; one abduction event is not six incidents.</t>
  </si>
  <si>
    <t>01–11 Oct / A-08</t>
  </si>
  <si>
    <t>Church burned, two civilians killed, one girl abducted and one soldier wounded; civilian faith unestablished, military injury separate, possible Q-07 overlap.</t>
  </si>
  <si>
    <t>01–11 Oct / A-09</t>
  </si>
  <si>
    <t>11 October 2026</t>
  </si>
  <si>
    <t>13 October</t>
  </si>
  <si>
    <t>Suspected arson / under investigation (school hostel; diocesan allegation)</t>
  </si>
  <si>
    <t>Hostel fire confirmed, arson alleged by diocese; no student deaths reported by police, and the 12 Oct diocesan closure is a later update, not a state restriction.</t>
  </si>
  <si>
    <t>01–11 Oct / A-10</t>
  </si>
  <si>
    <t>One Christian arrested following a blasphemy allegation; distinct from the next day's mob attack.</t>
  </si>
  <si>
    <t>01–11 Oct / A-11</t>
  </si>
  <si>
    <t>9 October, with later coverage</t>
  </si>
  <si>
    <t>Arrests attributed to the quoted legislator; charges and outcomes need confirmation.</t>
  </si>
  <si>
    <t>Mob burned a Christian home and pharmacy; more than 35 families fled, without an adopted numerical human casualty claim.</t>
  </si>
  <si>
    <t>01–11 Oct / A-12</t>
  </si>
  <si>
    <t>2 October 2026</t>
  </si>
  <si>
    <t>8 October</t>
  </si>
  <si>
    <t>Prayer gathering attacked, a boy reportedly beaten and house damaged; alleged police refusal of complaint remains attributed.</t>
  </si>
  <si>
    <t>01–11 Oct / A-13</t>
  </si>
  <si>
    <t>11 and 13 October</t>
  </si>
  <si>
    <t>Investigation reported; no arrests reported in the cited church account.</t>
  </si>
  <si>
    <t>Catholic church attacked and at least ten people reportedly beaten; retain source-attributed perpetrator and injury details.</t>
  </si>
  <si>
    <t>01–11 Oct / A-14</t>
  </si>
  <si>
    <t>9–10 October 2026</t>
  </si>
  <si>
    <t>Twenty-four South Korean Christians detained in a linked religious-activity/immigration enforcement episode; deportation not established as completed.</t>
  </si>
  <si>
    <t>01–11 Oct / A-15</t>
  </si>
  <si>
    <t>5 October 2026</t>
  </si>
  <si>
    <t>Conflict damage; drone strike, fire not asserted</t>
  </si>
  <si>
    <t>Baptist church damaged in a reported drone attack; no injuries reported and responsibility remains source-attributed.</t>
  </si>
  <si>
    <t>01–11 Oct / A-16</t>
  </si>
  <si>
    <t>12 October</t>
  </si>
  <si>
    <t>Reported airstrike destroyed a Presbyterian church, pastor's house and school; one strike, not three incidents, with no injuries reported.</t>
  </si>
  <si>
    <t>01–11 Oct / A-17</t>
  </si>
  <si>
    <t>Repeat raid, confiscation and one temporary detention; do not count twelve earlier detainees as new arrests.</t>
  </si>
  <si>
    <t>01–11 Oct / A-18</t>
  </si>
  <si>
    <t>Church desecration and temporary worship disruption; do not infer a separate arson incident.</t>
  </si>
  <si>
    <t>01–11 Oct / A-19</t>
  </si>
  <si>
    <t>5 October</t>
  </si>
  <si>
    <t>Suspected arson / under investigation</t>
  </si>
  <si>
    <t>No verified arrest or charge outcome located in the checked account.</t>
  </si>
  <si>
    <t>Church vestibule fire investigated as suspected deliberate burning; anti-Christian motive not established.</t>
  </si>
  <si>
    <t>01–11 Oct / A-20</t>
  </si>
  <si>
    <t>Suspected arson / attempted arson under investigation</t>
  </si>
  <si>
    <t>Suspect reportedly detained; account raises fascination with fire rather than established religious hostility.</t>
  </si>
  <si>
    <t>01–11 Oct / A-21</t>
  </si>
  <si>
    <t>Religious objects damaged and relics stolen; theft remains a plausible explanation, with no established religious motive.</t>
  </si>
  <si>
    <t>01–11 Oct / A-22</t>
  </si>
  <si>
    <t>6 October</t>
  </si>
  <si>
    <t>No arrest reported as of the cited 6 October account.</t>
  </si>
  <si>
    <t>Chapel door and religious images burned; retain both the priest's faith-hostility account and the possible donations dispute.</t>
  </si>
  <si>
    <t>01–11 Oct / A-23</t>
  </si>
  <si>
    <t>Saint Anthony image reportedly destroyed; offender and motive unresolved.</t>
  </si>
  <si>
    <t>01–11 Oct / A-24</t>
  </si>
  <si>
    <t>Saint Joseph image and glass damaged; suspect reportedly detained, but broader destructive conduct complicates motive.</t>
  </si>
  <si>
    <t>01–11 Oct / A-25</t>
  </si>
  <si>
    <t>7 October 2026</t>
  </si>
  <si>
    <t>Reported arson with arson charge; anti-Christian motive not established</t>
  </si>
  <si>
    <t>Israeli flags burned at a Christian church; 10 Oct arrest and hate-crime investigation attached, not a second incident or established hate conviction.</t>
  </si>
  <si>
    <t>01–11 Oct / Q-01</t>
  </si>
  <si>
    <t>reports 9–12 October</t>
  </si>
  <si>
    <t>Three Christian fatalities accepted, with TruthNigeria supplying faith identification; omit disputed child age and retain unresolved motive and injury total. Single source: TruthNigeria for faith.</t>
  </si>
  <si>
    <t>Y for specified facts</t>
  </si>
  <si>
    <t>01–11 Oct / Q-02</t>
  </si>
  <si>
    <t>Tse Nyaku, Ukum, Benue: 9 October / 11–12 October</t>
  </si>
  <si>
    <t>Use six deaths in the conservative total and state nine reported; accept Christian identity and seven seriously injured from TruthNigeria without a second-source condition, while retaining the six-recovered/nine-reported distinction. Single source: TruthNigeria for faith and seven injuries.</t>
  </si>
  <si>
    <t>01–11 Oct / Q-03</t>
  </si>
  <si>
    <t>One man killed and relatives abducted in a Christian-community context; keep the death outside the confirmed-Christian subtotal unless identity is established or you approve an explicit contextual allocation.</t>
  </si>
  <si>
    <t>01–11 Oct / Q-04</t>
  </si>
  <si>
    <t>One identified Christian killed; religious selection remains unknown, and neither the five-person team nor an unconfirmed police death increases this toll.</t>
  </si>
  <si>
    <t>01–11 Oct / Q-05</t>
  </si>
  <si>
    <t>8 October report; 15 October release update</t>
  </si>
  <si>
    <t>Detention of a Christian journalist and rights advocate; religious motive and official grounds unclear, with the reported 15 Oct release attached as a post-window update.</t>
  </si>
  <si>
    <t>01–11 Oct / Q-06</t>
  </si>
  <si>
    <t>Hong area: 1 October alleged killings / 10 October report</t>
  </si>
  <si>
    <t>10 October report</t>
  </si>
  <si>
    <t>Accept TruthNigeria's report of “dozens” killed as single-source reporting, but retain it outside incident and casualty totals until the unnamed attacks can be separated and matched; do not invent a number. TruthNigeria does not require a second source; remaining count/date/duplicate limits apply.</t>
  </si>
  <si>
    <t>01–11 Oct / Q-07</t>
  </si>
  <si>
    <t>Tela Bala / unnamed Hong church: 8 October / 10–12 October</t>
  </si>
  <si>
    <t>unnamed Hong church: 8 October / 10–12 October</t>
  </si>
  <si>
    <t>SUPERSEDED IN PART; see current reference</t>
  </si>
  <si>
    <t>Current I-21 includes Tela-Bala and its death; unidentified Hong/Guyaku matching remains on follow-up. Earlier note: Reported death and church destruction may overlap Guyaku A-08; match villages, churches and casualties before adding events or deaths.</t>
  </si>
  <si>
    <t>01–11 Oct / Q-08</t>
  </si>
  <si>
    <t>Attack with looting and destruction in a Christian-community locality; casualties unknown, with earlier child abductions excluded from this event.</t>
  </si>
  <si>
    <t>01–11 Oct / Q-09</t>
  </si>
  <si>
    <t>Bukuru Kara Market, Plateau: 4 October / 5 October</t>
  </si>
  <si>
    <t>Seven injuries reported, without an established Christian or antisemitic connection; do not transfer them into A-01.</t>
  </si>
  <si>
    <t>01–11 Oct / Q-10</t>
  </si>
  <si>
    <t>same day</t>
  </si>
  <si>
    <t>One Christian pastor killed; motive unknown, and naming an accused does not establish an arrest.</t>
  </si>
  <si>
    <t>01–11 Oct / Q-11</t>
  </si>
  <si>
    <t>2 October 2026 (reported)</t>
  </si>
  <si>
    <t>4 October</t>
  </si>
  <si>
    <t>One Christian watchman killed; Worthy News accepted as a trusted source for this case, with event date reported as 2 October and religious motive unresolved.</t>
  </si>
  <si>
    <t>01–11 Oct / Q-12</t>
  </si>
  <si>
    <t>Satna, Madhya Pradesh: precise action day unresolved / 5 October</t>
  </si>
  <si>
    <t>Current I-14 clears prior Satna hold; counted once in this edition. Earlier note: Three reported detentions over Christian prayer activity; resolve event date and legal record, without treating an allegation as a proved conversion offence.</t>
  </si>
  <si>
    <t>01–11 Oct / Q-13</t>
  </si>
  <si>
    <t>Hata, Kushinagar, Uttar Pradesh: 3 October reported / 5 October</t>
  </si>
  <si>
    <t>Two arrests in a conversion case, but relevant faith community not firmly established.</t>
  </si>
  <si>
    <t>01–11 Oct / Q-14</t>
  </si>
  <si>
    <t>Lida Alexani, Iran: summons date unspecified / 9 October</t>
  </si>
  <si>
    <t>Current U-09 updates Lida summons; actual prison entry unconfirmed. Earlier note: Summons relates to an earlier sentence; actual prison entry and its date are not established.</t>
  </si>
  <si>
    <t>01–11 Oct / Q-15</t>
  </si>
  <si>
    <t>Fire under investigation; arson not established</t>
  </si>
  <si>
    <t>Church fire under investigation; no arson or anti-Christian motive finding established.</t>
  </si>
  <si>
    <t>01–11 Oct / Q-16</t>
  </si>
  <si>
    <t>11–12 October</t>
  </si>
  <si>
    <t>Fire cause undetermined; arson not established</t>
  </si>
  <si>
    <t>Fire after Mass damaged the church; no injuries reported, cause undetermined.</t>
  </si>
  <si>
    <t>01–11 Oct / Q-17</t>
  </si>
  <si>
    <t>All Saints Orthodox Church, Meadow Lake, Canada: 30 September–1 October boundary</t>
  </si>
  <si>
    <t>See source record</t>
  </si>
  <si>
    <t>Date conflict; preserve September fire entry</t>
  </si>
  <si>
    <t>Church statement and CBC differ on timing; obtain fire-service chronology, without a second monthly count or silent reversal.</t>
  </si>
  <si>
    <t>01–11 Oct / Q-18</t>
  </si>
  <si>
    <t>Marian statue, Porto-Vecchio, France: night of 30 September–1 October / October report</t>
  </si>
  <si>
    <t>October report</t>
  </si>
  <si>
    <t>Current I-15 clears prior Porto-Vecchio hold; counted once in this edition. Earlier note: Reported statue destruction needs a resolved event date and underlying corroboration; only one event across the boundary.</t>
  </si>
  <si>
    <t>01–11 Oct / Q-19</t>
  </si>
  <si>
    <t>Earlier acts; exact dates unspecified</t>
  </si>
  <si>
    <t>Repeated vandalism and church-access pressure reported on 6 October concern earlier acts, not a new in-window event; exact occurrence dates remain unspecified. Reported 6 October; earlier occurrence unspecified. Not a new-event date.</t>
  </si>
  <si>
    <t>01–11 Oct / Q-20</t>
  </si>
  <si>
    <t>6 October 2026 (reported)</t>
  </si>
  <si>
    <t>15 October, citing 9 October reporting</t>
  </si>
  <si>
    <t>Reported interruption of Mass; retain the priest's assessment of possible juvenile mischief and no immediate danger, and flag the original-report follow-up.</t>
  </si>
  <si>
    <t>01–11 Oct / Q-21-1</t>
  </si>
  <si>
    <t>7–9 October 2026; individual episode day unresolved</t>
  </si>
  <si>
    <t>12 October page with 10 October broadcast</t>
  </si>
  <si>
    <t>Suspected antisemitic targeting of a man displaying anti-antisemitism posters; preserve four reported episodes but do not count one repeatedly harmed victim as four unique injured people. Event unit 1/4; one victim may recur. No invented per-episode date or injury.</t>
  </si>
  <si>
    <t>01–11 Oct / Q-21-2</t>
  </si>
  <si>
    <t>Suspected antisemitic targeting of a man displaying anti-antisemitism posters; preserve four reported episodes but do not count one repeatedly harmed victim as four unique injured people. Event unit 2/4; one victim may recur. No invented per-episode date or injury.</t>
  </si>
  <si>
    <t>01–11 Oct / Q-21-3</t>
  </si>
  <si>
    <t>Suspected antisemitic targeting of a man displaying anti-antisemitism posters; preserve four reported episodes but do not count one repeatedly harmed victim as four unique injured people. Event unit 3/4; one victim may recur. No invented per-episode date or injury.</t>
  </si>
  <si>
    <t>01–11 Oct / Q-21-4</t>
  </si>
  <si>
    <t>Suspected antisemitic targeting of a man displaying anti-antisemitism posters; preserve four reported episodes but do not count one repeatedly harmed victim as four unique injured people. Event unit 4/4; one victim may recur. No invented per-episode date or injury.</t>
  </si>
  <si>
    <t>01–11 Oct / Q-22</t>
  </si>
  <si>
    <t>6–7 October 2026</t>
  </si>
  <si>
    <t>14 October</t>
  </si>
  <si>
    <t>Jewish educators cancelled a visit over an alleged political denunciation requirement; host disputes its official status, and 68 participants do not equal 68 incidents.</t>
  </si>
  <si>
    <t>01–11 Oct / Q-23</t>
  </si>
  <si>
    <t>Northwestern University Hillel-related event: 6 October / organizational account and 12 October compilation</t>
  </si>
  <si>
    <t>organizational account and 12 October compilation</t>
  </si>
  <si>
    <t>Fire alarm disrupted an event, but deliberate interference and antisemitic motivation are not established.</t>
  </si>
  <si>
    <t>01–11 Oct / Q-24</t>
  </si>
  <si>
    <t>University of New Mexico and Wayne State campus-property leads: dates not isolated / 12 October compilation</t>
  </si>
  <si>
    <t>12 October compilation</t>
  </si>
  <si>
    <t>Memorial damage reports need exact dates, conduct and institutional responses; neither lead counted yet.</t>
  </si>
  <si>
    <t>01–11 Oct / Q-25</t>
  </si>
  <si>
    <t>Two civilians killed and a house burned in an attack attributed to the Allied Democratic Forces; count the two deaths as Christian on a user-approved CAI operational-pattern assessment, not source-established individual faith. Christian allocation is CAI assessment; not individual-faith verification or authenticated manifesto evidence.</t>
  </si>
  <si>
    <t>01–11 Oct / Q-26</t>
  </si>
  <si>
    <t>Additional Kaduna families: dates unresolved / 9 October</t>
  </si>
  <si>
    <t>Four-family descriptions cannot yet be separated reliably from already dated abductions; do not create four additional incidents.</t>
  </si>
  <si>
    <t>01–11 Oct / Q-27</t>
  </si>
  <si>
    <t>Zdur / Galanduwa / Sabon Gari, northeast Nigeria: precise dates/units unresolved / 10–12 October</t>
  </si>
  <si>
    <t>Galanduwa / Sabon Gari, northeast Nigeria: precise dates/units unresolved / 10–12 October</t>
  </si>
  <si>
    <t>Current I-22 includes named Sabon Gari attack; Zdur/Galanduwa and aggregate matching remain open. Earlier note: Accept TruthNigeria's factual reporting, but match dates, people and localities before adding discrete incidents or abductees. TruthNigeria does not require a second source; remaining count/date/duplicate limits apply.</t>
  </si>
  <si>
    <t>01–11 Oct / R-01</t>
  </si>
  <si>
    <t>Jarosław abbey, Poland: 24 September / 7 October questioning</t>
  </si>
  <si>
    <t>7 October questioning</t>
  </si>
  <si>
    <t>Record suspect questioning and reported admission on 7 Oct; charges are not a conviction, and historical casualties are not repeated.</t>
  </si>
  <si>
    <t>01–11 Oct / R-02</t>
  </si>
  <si>
    <t>Father Román, Hidalgo, Mexico: 15 September / status 6 October</t>
  </si>
  <si>
    <t>status 6 October</t>
  </si>
  <si>
    <t>Retain no warrant/judicial detention as the reported status on 6 Oct, not as an undated claim of continuing inaction.</t>
  </si>
  <si>
    <t>01–11 Oct / R-03</t>
  </si>
  <si>
    <t>Saba Mehboob / Masih and Anoosh / Anosh, Rawalpindi: 3 September / custody report 24 September</t>
  </si>
  <si>
    <t>Masih and Anoosh / Anosh, Rawalpindi: 3 September / custody report 24 September</t>
  </si>
  <si>
    <t>September reporting places Adnan Butt in custody and reports Waheed's arrest; correct “main suspect remains free,” preserving name variants.</t>
  </si>
  <si>
    <t>01–11 Oct / R-04</t>
  </si>
  <si>
    <t>Ayilamo, Benue: 10 September / remand reported 8 October</t>
  </si>
  <si>
    <t>remand reported 8 October</t>
  </si>
  <si>
    <t>Six defendants remanded, but only three linked to the fatal attack; keep the historical civilian-count discrepancy unresolved.</t>
  </si>
  <si>
    <t>01–11 Oct / R-05</t>
  </si>
  <si>
    <t>Kenscoff, Haiti: historical attacks / reporting 7 October</t>
  </si>
  <si>
    <t>reporting 7 October</t>
  </si>
  <si>
    <t>Match local accounts to the UN report before adopting named allegations; no new October massacre or recycled death total.</t>
  </si>
  <si>
    <t>01–11 Oct / R-06</t>
  </si>
  <si>
    <t>Kaduna captivity: April abductions / 8 October report</t>
  </si>
  <si>
    <t>8 October report</t>
  </si>
  <si>
    <t>TruthNigeria reports 17 deaths in the Ariko group and four in the Awon group; retain the 21-death claim with single-source attribution, but do not add it to totals while the existing historical count dispute remains unresolved. TruthNigeria does not require a second source; remaining count/date/duplicate limits apply.</t>
  </si>
  <si>
    <t>01–11 Oct / R-07</t>
  </si>
  <si>
    <t>Eritrean woman: death before late-September burial / 14 October report</t>
  </si>
  <si>
    <t>14 October report</t>
  </si>
  <si>
    <t>Death preceded late-September burial; exact date and corroboration unresolved, not an October death.</t>
  </si>
  <si>
    <t>01–11 Oct / R-08</t>
  </si>
  <si>
    <t>Sri Lankan Easter attacks: 2019 / verdict 22 September</t>
  </si>
  <si>
    <t>verdict 22 September</t>
  </si>
  <si>
    <t>September verdict involved fifteen convictions and more than 200 years of imprisonment in aggregate, not that sentence for each person.</t>
  </si>
  <si>
    <t>01–11 Oct / R-09</t>
  </si>
  <si>
    <t>Punjab Christian Marriage Bill: committee approval 30 September / 5 October</t>
  </si>
  <si>
    <t>Committee approval was 30 Sep; minimum age of eighteen proposed, with Punjab Assembly consideration still required, not enacted law or new October persecution.</t>
  </si>
  <si>
    <t>01–11 Oct / R-10</t>
  </si>
  <si>
    <t>Anita Meston, United Kingdom: dismissal after March 2025 classroom exchange / 12 October report; hearing scheduled 16 October</t>
  </si>
  <si>
    <t>12 October report; hearing scheduled 16 October</t>
  </si>
  <si>
    <t>Dismissal followed a March 2025 exchange; retain competing employment accounts and the scheduled 16 Oct hearing, not an October dismissal or completed hearing.</t>
  </si>
  <si>
    <t>01–11 Oct / R-11</t>
  </si>
  <si>
    <t>Qaiser and Amoon Ayub, Pakistan: older prosecution / 7 October ruling, reported 12 October</t>
  </si>
  <si>
    <t>7 October ruling, reported 12 October</t>
  </si>
  <si>
    <t>7 Oct ruling upheld Qaiser's death sentence and acquitted Amoon with release ordered; physical release not established.</t>
  </si>
  <si>
    <t>01–11 Oct / R-12</t>
  </si>
  <si>
    <t>Maria Shahbaz, Pakistan: alleged 29 July 2025 abduction / 1 October ruling, reported 2 October</t>
  </si>
  <si>
    <t>1 October ruling, reported 2 October</t>
  </si>
  <si>
    <t>1 Oct ruling restored the complaint in an older alleged abduction; not a new abduction or proof of return to family.</t>
  </si>
  <si>
    <t>01–11 Oct / R-13</t>
  </si>
  <si>
    <t>Chhattisgarh religious-freedom law: earlier enactment / 8 October court action, reported 13 October</t>
  </si>
  <si>
    <t>8 October court action, reported 13 October</t>
  </si>
  <si>
    <t>Court sought a government response on 8 Oct; it did not thereby suspend or strike down the law.</t>
  </si>
  <si>
    <t>01–11 Oct / R-14</t>
  </si>
  <si>
    <t>Baptist pastor Rytikov, Russian-occupied Luhansk: earlier residence/departure measures / 6 October court rejection, reported 9 October</t>
  </si>
  <si>
    <t>6 October court rejection, reported 9 October</t>
  </si>
  <si>
    <t>6 Oct challenge rejected; do not describe deportation as completed.</t>
  </si>
  <si>
    <t>01–11 Oct / R-15</t>
  </si>
  <si>
    <t>Kyrgyzstan Reform Adventists: June detention / August–September fines and releases, reported 14 October</t>
  </si>
  <si>
    <t>August–September fines and releases, reported 14 October</t>
  </si>
  <si>
    <t>August–September fines and releases update earlier hearings; not five new October detentions.</t>
  </si>
  <si>
    <t>01–11 Oct / R-16</t>
  </si>
  <si>
    <t>GKPI Rajeg, Indonesia: 20 September worship disruption / suspect designation 9 October, reported 12 October</t>
  </si>
  <si>
    <t>suspect designation 9 October, reported 12 October</t>
  </si>
  <si>
    <t>9 Oct suspect designation concerns September worship disruption; suspect status alone is neither detention nor conviction.</t>
  </si>
  <si>
    <t>01–11 Oct / R-17</t>
  </si>
  <si>
    <t>Manchester alleged antisemitic bomb plot: conduct on/before 20 September / 3 October hearing</t>
  </si>
  <si>
    <t>3 October hearing</t>
  </si>
  <si>
    <t>3 Oct hearing and remand concern earlier alleged conduct; not a completed attack or a repeat of separate historical deaths.</t>
  </si>
  <si>
    <t>01–11 Oct / R-18</t>
  </si>
  <si>
    <t>Lancaster, Pennsylvania: 19–20 September threats / 1 October warrant, 2 October arrest</t>
  </si>
  <si>
    <t>1 October warrant, 2 October arrest</t>
  </si>
  <si>
    <t>1 Oct warrant and 2 Oct arrest relate to September threats; preserve allegations, not a new October threat.</t>
  </si>
  <si>
    <t>01–11 Oct / R-19</t>
  </si>
  <si>
    <t>Florida threats against Jews: September / 1 October indictment</t>
  </si>
  <si>
    <t>1 October indictment</t>
  </si>
  <si>
    <t>1 Oct indictment concerns earlier threats against Jews; not a new attack or conviction.</t>
  </si>
  <si>
    <t>01–11 Oct / R-20</t>
  </si>
  <si>
    <t>Jerusalem sukkah fire: exact act date unresolved / prosecutor step 7 October, reported 8 October</t>
  </si>
  <si>
    <t>prosecutor step 7 October, reported 8 October</t>
  </si>
  <si>
    <t>Record the 7 Oct prosecutor step while leaving original fire date unresolved; do not assign a new October fire.</t>
  </si>
  <si>
    <t>01–11 Oct / R-21</t>
  </si>
  <si>
    <t>Leiyang, China: detention order 21 September / 8 October</t>
  </si>
  <si>
    <t>21 Sep detention order belongs in September; keep the separately unspecified sealing date unresolved.</t>
  </si>
  <si>
    <t>01–11 Oct / R-22</t>
  </si>
  <si>
    <t>An Yankui, China: 29 September / 2 October</t>
  </si>
  <si>
    <t>2 October</t>
  </si>
  <si>
    <t>29 Sep arrest must be matched to approved late-September records before any backfill.</t>
  </si>
  <si>
    <t>01–11 Oct / R-23</t>
  </si>
  <si>
    <t>Jauro Gana, Taraba, Nigeria: 25–26 September / 9 October</t>
  </si>
  <si>
    <t>25–26 Sep dispute escalated into church/pastor attack, with two arrests reported; preserve the triggering dispute and avoid an October recount.</t>
  </si>
  <si>
    <t>01–11 Oct / R-24</t>
  </si>
  <si>
    <t>Somalia convert: confinement beginning 27 September / 8 October</t>
  </si>
  <si>
    <t>Confinement began 27 Sep; retain reported harm, with locality withheld for safety and no new October abduction count.</t>
  </si>
  <si>
    <t>01–11 Oct / R-25</t>
  </si>
  <si>
    <t>Bandisende, Democratic Republic of Congo: 29 September / 5 October</t>
  </si>
  <si>
    <t>Claim of nine Christians killed needs independent confirmation and prior-record matching; no verified casualty addition.</t>
  </si>
  <si>
    <t>01–11 Oct / R-26</t>
  </si>
  <si>
    <t>Kachin church occupation, Myanmar: earlier occupation and September ceremony / 13 October</t>
  </si>
  <si>
    <t>Two institutions affected by earlier military/militia use; no evidence of two new October seizures.</t>
  </si>
  <si>
    <t>01–11 Oct / R-27</t>
  </si>
  <si>
    <t>West Bengal: Madhyamgram 27 September and Shapuldanga 12 September / 8 October</t>
  </si>
  <si>
    <t>27 Sep and 12 Sep events require ledger matching; neither becomes a new October incident.</t>
  </si>
  <si>
    <t>01–11 Oct / R-28</t>
  </si>
  <si>
    <t>Plateau September deaths / 6 October roundup</t>
  </si>
  <si>
    <t>6 October roundup</t>
  </si>
  <si>
    <t>Retain named details, but resolve headline/body and prior chronology differences; preserve the shared Rubung/Federe death pool.</t>
  </si>
  <si>
    <t>01–11 Oct / R-29</t>
  </si>
  <si>
    <t>Monroe, Michigan: 22 September threat / 24 September report</t>
  </si>
  <si>
    <t>24 September report</t>
  </si>
  <si>
    <t>Police-attributed report supports occurrence and arrest; clear retrieval hold, but this was a threat, not a fire.</t>
  </si>
  <si>
    <t>01–11 Oct / R-30</t>
  </si>
  <si>
    <t>Maizières-lès-Metz: 15 September desecration / 16 September update</t>
  </si>
  <si>
    <t>16 September update</t>
  </si>
  <si>
    <t>Custody lifted after hospitalization while investigation continued; not a finding of guilt, motive or dismissal.</t>
  </si>
  <si>
    <t>01–11 Oct / R-31</t>
  </si>
  <si>
    <t>Rouen Saint-Vivien: 15 September / same-day report</t>
  </si>
  <si>
    <t>same-day report</t>
  </si>
  <si>
    <t>Exterior rubbish fire damaged church property; cigarette explanation is a parish suggestion, not an official cause finding or confirmed arson.</t>
  </si>
  <si>
    <t>01–11 Oct / R-32</t>
  </si>
  <si>
    <t>Armenian prisoners in Azerbaijan: older detention; September allegations / 9 October report</t>
  </si>
  <si>
    <t>9 October report</t>
  </si>
  <si>
    <t>Retain religious-practice allegations and official denials; not twenty new October arrests.</t>
  </si>
  <si>
    <t>01–11 Oct / R-33</t>
  </si>
  <si>
    <t>Angwan Aku, Kaduna: 12 July abduction / 10 October release, reported 13 October</t>
  </si>
  <si>
    <t>10 October release, reported 13 October</t>
  </si>
  <si>
    <t>TruthNigeria reports eight July abductees released on 10 Oct; no second source required, but match people before combining with the separate Ariko eight-person account. TruthNigeria does not require a second source; remaining count/date/duplicate limits apply.</t>
  </si>
  <si>
    <t>01–11 Oct / R-34</t>
  </si>
  <si>
    <t>Ahraura / Mirzapur four-person conversion case: event year/date under review</t>
  </si>
  <si>
    <t>Mirzapur four-person conversion case: event year/date under review</t>
  </si>
  <si>
    <t>Same-named case has a 2025/2026 chronology conflict; preserve existing September decision until original records resolve it.</t>
  </si>
  <si>
    <t>Original Incident Date</t>
  </si>
  <si>
    <t>Original Incident Summary</t>
  </si>
  <si>
    <t>Development Date</t>
  </si>
  <si>
    <t>Development Type</t>
  </si>
  <si>
    <t>Development Summary</t>
  </si>
  <si>
    <t>24 September 2026</t>
  </si>
  <si>
    <t>W-01. Jarosław abbey killing, Poland</t>
  </si>
  <si>
    <t>Historical fatal/property accountability</t>
  </si>
  <si>
    <t>TVN24: https://tvn24.pl/rzeszow/jaroslaw-tragedia-w-klasztorze-sa-wyniki-badan-krwi-podejrzanego-ihora-m-st9289753</t>
  </si>
  <si>
    <t>15 September 2026</t>
  </si>
  <si>
    <t>W-02. Father Román, Mexico</t>
  </si>
  <si>
    <t>Status reported 6 October 2026</t>
  </si>
  <si>
    <t>Excélsior: https://www.excelsior.com.mx/nacional/piden-no-especular-sobre-caso-sacerdote-asesinado-costado-carretera</t>
  </si>
  <si>
    <t>3 September 2026</t>
  </si>
  <si>
    <t>W-03. Saba/Anosh, Pakistan</t>
  </si>
  <si>
    <t>Custody reported 24 September 2026</t>
  </si>
  <si>
    <t>Express Tribune: https://tribune.com.pk/story/2631108/another-suspect-arrested-in-saba-murder-case</t>
  </si>
  <si>
    <t>April 2026 abductions; death dates unresolved</t>
  </si>
  <si>
    <t>W-04. Ariko/Awon captivity deaths, Nigeria</t>
  </si>
  <si>
    <t>Reports 8 and 13 October 2026</t>
  </si>
  <si>
    <t>TruthNigeria, Ariko/Awon: https://truthnigeria.com/2026/10/eight-survivors-return-from-forest-auschwitz-after-21-die-of-starvation/
TruthNigeria, Angwan Aku: https://truthnigeria.com/2026/10/after-chains-and-starvation-in-rijanas-camps-u-s-charity-steps-in/</t>
  </si>
  <si>
    <t>23–24 August 2026</t>
  </si>
  <si>
    <t>W-05. Kenscoff, Haiti</t>
  </si>
  <si>
    <t>UN report 19 October 2026</t>
  </si>
  <si>
    <t>UN News: https://news.un.org/fr/story/2026/10/1159684</t>
  </si>
  <si>
    <t>Standing detentions; woman died before late-September burial</t>
  </si>
  <si>
    <t>W-06. Eritrea</t>
  </si>
  <si>
    <t>Report 14 October 2026</t>
  </si>
  <si>
    <t>Open Doors: https://www.opendoors.nl/nieuws/christian-woman-dies-in-eritrean-military-prison/</t>
  </si>
  <si>
    <t>14 September 2026</t>
  </si>
  <si>
    <t>W-07. Rev. Dal Thawn Tuang, Myanmar</t>
  </si>
  <si>
    <t>No new attribution resolution established</t>
  </si>
  <si>
    <t>Christian Today India: https://www.christiantoday.co.in/news/baptist-pastor-shot-dead-in-myanmars-chin-state-responsibility-disputed.html</t>
  </si>
  <si>
    <t>24–25 September 2026</t>
  </si>
  <si>
    <t>W-08. Dampierre-sur-le-Doubs, D-05/P-R01</t>
  </si>
  <si>
    <t>Local report 26 September; rechecked 20 October</t>
  </si>
  <si>
    <t>L'Est Républicain: https://www.estrepublicain.fr/faits-divers-justice/2026/09/26/eglises-cambriolees-a-dampierre-sur-le-doubs-porte-fracturee-au-pied-de-biche-et-ciboire-derobe</t>
  </si>
  <si>
    <t>Standing historical captivity</t>
  </si>
  <si>
    <t>W-09. Leah Sharibu</t>
  </si>
  <si>
    <t>No verified new welfare/release development</t>
  </si>
  <si>
    <t>Punch: https://punchng.com/leah-sharibu-sole-dapchi-captive-yobe-ssg/</t>
  </si>
  <si>
    <t>Easter 2019 attacks</t>
  </si>
  <si>
    <t>W-10. Sri Lanka Easter attacks</t>
  </si>
  <si>
    <t>22 September 2026 verdict</t>
  </si>
  <si>
    <t>UCA News: https://www.ucanews.com/news/sri-lankan-church-victims-families-hail-easter-attack-verdict/115459</t>
  </si>
  <si>
    <t>8–9 October 2026</t>
  </si>
  <si>
    <t>U-01. Pakistan · Kamran Gill/Masih and Gharial Kalan</t>
  </si>
  <si>
    <t>Report 13 October 2026; repeat coverage</t>
  </si>
  <si>
    <t>Existing-case update; no totals</t>
  </si>
  <si>
    <t>ICC: https://persecution.org/2026/10/13/mob-burns-christian-mans-home-pharmacy-over-blasphemy-allegation/</t>
  </si>
  <si>
    <t>9–10 October 2026 arrests</t>
  </si>
  <si>
    <t>U-02. Nepal · 24 South Korean Christians</t>
  </si>
  <si>
    <t>12–14 October 2026 releases</t>
  </si>
  <si>
    <t>Newsis: https://www.newsis.com/view/NISX20261015_0003828127</t>
  </si>
  <si>
    <t>March 2025 dismissal</t>
  </si>
  <si>
    <t>U-03. United Kingdom · Anita Meston</t>
  </si>
  <si>
    <t>16 October 2026 hearing-date announcement</t>
  </si>
  <si>
    <t>ADF International: https://adfinternational.org/news/tribunal-dates-set-for-christian-teacher/
Fox News: https://www.foxnews.com/media/christian-teacher-quite-shocked-after-getting-fired-telling-student-shes-pro-life</t>
  </si>
  <si>
    <t>11 October 2026 fire</t>
  </si>
  <si>
    <t>U-04. Nigeria · Ihugh Catholic facilities</t>
  </si>
  <si>
    <t>12 October 2026 safety closures</t>
  </si>
  <si>
    <t>Fides: https://www.fides.org/en/news/78285</t>
  </si>
  <si>
    <t>20 September 2026 disruption</t>
  </si>
  <si>
    <t>U-05. Indonesia · GKPI Rajeg</t>
  </si>
  <si>
    <t>12 October 2026 police explanation</t>
  </si>
  <si>
    <t>Detik: https://news.detik.com/berita/d-8703462/jadi-tersangka-pria-bawa-golok-bubarkan-gkpi-rajeg-tak-ditahan</t>
  </si>
  <si>
    <t>December 2018 detention</t>
  </si>
  <si>
    <t>U-06. China · Wang Yi</t>
  </si>
  <si>
    <t>11 October appeal; reported 14 October 2026</t>
  </si>
  <si>
    <t>ChinaAid: https://chinaaid.org/news/china-church-roundup-believers-speak-out-as-pastors-remain-imprisoned/</t>
  </si>
  <si>
    <t>5 August 2026 detentions</t>
  </si>
  <si>
    <t>U-07. China · Purpose-Driven Church</t>
  </si>
  <si>
    <t>Release reported by 14 October; exact date unknown</t>
  </si>
  <si>
    <t>4 September 2026 Jiaquan raid; earlier Zion arrests</t>
  </si>
  <si>
    <t>U-08. China · Jiaquan and Zion</t>
  </si>
  <si>
    <t>Status report 14 October 2026</t>
  </si>
  <si>
    <t>Earlier detention and sentence</t>
  </si>
  <si>
    <t>U-09. Iran · Lida Alexani</t>
  </si>
  <si>
    <t>Summons reported 9 October; MEC report 16 October</t>
  </si>
  <si>
    <t>MEC: https://www.meconcern.org/2026/10/16/iran-jailed-pastors-wife-summoned-to-serve-prison-sentence/
Article 18: https://articleeighteen.com/news/24795/
Church in Chains: https://www.churchinchains.ie/news-by-country/middle-east/iran/iran-appeals-court-upholds-sentences-totalling-over-70-years/</t>
  </si>
  <si>
    <t>Earlier detention case</t>
  </si>
  <si>
    <t>U-10. Iran · Hannah Gholami</t>
  </si>
  <si>
    <t>2 October pardon; reported 16 October 2026</t>
  </si>
  <si>
    <t>Article 18: https://articleeighteen.com/news/24807/</t>
  </si>
  <si>
    <t>Earlier blasphemy proceedings</t>
  </si>
  <si>
    <t>U-11. Pakistan · Qaisar and Amoon Ayub</t>
  </si>
  <si>
    <t>16 October 2026 advocacy release</t>
  </si>
  <si>
    <t>ACLJ/GlobeNewswire via WBOC: https://www.wboc.com/online_features/press_releases/american-center-for-law-and-justice-calls-for-international-action-after-pakistans-supreme-court-upholds/article_adaeca42-4ae6-58b0-8182-cf4450586b62.html</t>
  </si>
  <si>
    <t>2018 ban; 11 June 2026 judgment</t>
  </si>
  <si>
    <t>U-12. Occupied Ukraine · Jehovah's Witnesses remedy</t>
  </si>
  <si>
    <t>Nonpayment reported 12 October 2026</t>
  </si>
  <si>
    <t>Q-14. Dublin hotel booking cancellation · reported 14 Oct</t>
  </si>
  <si>
    <t>Hold; no totals</t>
  </si>
  <si>
    <t>RTÉ: https://www.rte.ie/news/ireland/2026/1014/1595391-secca-conference-hotel/</t>
  </si>
  <si>
    <t>Q-17. Notre-Dame church vicinity, Montceau-les-Mines · 17 Oct</t>
  </si>
  <si>
    <t>L'Informateur de Bourgogne: https://linformateurdebourgogne.com/montceau-une-bande-gamins-tire-des-mortiers-et-met-le-feu-autour-de-leglise/</t>
  </si>
  <si>
    <t>Q-18. Mambasa vehicle burning and escaped hostage · 6 Oct</t>
  </si>
  <si>
    <t>Open Doors UK: https://www.opendoorsuk.org/news/latest-news/drc-nigeria-attacks/</t>
  </si>
  <si>
    <t>Q-19. Jamodi prayer-meeting disruption · 11 Oct</t>
  </si>
  <si>
    <t>Dainik Bhaskar: https://www.bhaskar.com/local/mp/sidhi/news/sidhi-alleged-religious-conversion-case-police-arrest-women-139368022.html</t>
  </si>
  <si>
    <t>Q-20. Christian burial restrictions, Chhattisgarh · older episodes reported 18 Oct</t>
  </si>
  <si>
    <t>The Independent: https://www.independent.co.uk/asia/india/christian-burial-chhattisgarh-dalit-tribal-conversions-b3060146.html</t>
  </si>
  <si>
    <t>Q-21. Other occupied-Ukraine measures · April–July, reported 12 Oct</t>
  </si>
  <si>
    <t>Q-22. Gorom May assault and name variants</t>
  </si>
  <si>
    <t>ICC: https://persecution.org/2026/06/15/muslims-assault-sudanese-christian-in-refugee-camp-church/
Morning Star News: https://morningstarnews.org/2026/10/pastors-face-death-threats-in-refugee-camp-in-south-sudan/</t>
  </si>
  <si>
    <t>Q-23. Grainau, Lindenfels and Agra inherited holds</t>
  </si>
  <si>
    <t>OIDAC archive: https://www.intoleranceagainstchristians.eu/search-archive/all-cases
Allgemeine Zeitung: https://www.allgemeine-zeitung.de/lokales/kreis-bergstrasse/lindenfels-bergstrasse/kirche-in-lindenfels-wegen-vandalismus-vorerst-geschlossen-6294460
Amar Ujala: https://www.amarujala.com/uttar-pradesh/agra/four-arrested-over-alleged-illegal-religious-conversion-at-healing-meeting-2026-09-24?src=top-subnav</t>
  </si>
  <si>
    <t>I-06. 12 Oct · Former Crouch Memorial church, Los Angeles, United States</t>
  </si>
  <si>
    <t>Excluded by reviewer</t>
  </si>
  <si>
    <t>Excluded by reviewer.</t>
  </si>
  <si>
    <t>LAFD: https://lafd.org/news/lafd-firefighters-protect-over-two-dozen-neighborhood-homes-during-major-emergency-south-los</t>
  </si>
  <si>
    <t>Q-13. Dzangola casualty classification · I-01</t>
  </si>
  <si>
    <t>Non-additive allocation</t>
  </si>
  <si>
    <t>Allocation applied to I-01 only.</t>
  </si>
  <si>
    <t>Prior register / R-01. Poland · Jarosław abbey</t>
  </si>
  <si>
    <t>See dated source summary</t>
  </si>
  <si>
    <t>Carry-forward; Accountability update</t>
  </si>
  <si>
    <t>Prior dated record retained; no current incident/casualty addition. Record suspect questioning and reported admission on 7 Oct; charges are not a conviction, and historical casualties are not repeated.
Reporting describes the suspect's questioning and a reported admission, with charges including murder and attempted murder; this is not a conviction or proof of motive. Retain the earlier one-priest death and separate clergy/lay injury qualifications. (Rzeczpospolita: https://www.rp.pl/prawo-karne/art45301761-zabojstwo-w-klasztorze-w-jaroslawiu-nozownik-przyznal-sie-do-winy)</t>
  </si>
  <si>
    <t>Rzeczpospolita: https://www.rp.pl/prawo-karne/art45301761-zabojstwo-w-klasztorze-w-jaroslawiu-nozownik-przyznal-sie-do-winy</t>
  </si>
  <si>
    <t>Prior register / R-02. Mexico · Father Román</t>
  </si>
  <si>
    <t>Prior dated record retained; no current incident/casualty addition. Retain no warrant/judicial detention as the reported status on 6 Oct, not as an undated claim of continuing inaction.
Officially attributed reporting says no arrest warrant had been issued and no person was judicially detained as of 6 October, with two lines of inquiry open. This is a dated accountability status, not a claim that no action has occurred since. (Excélsior: https://www.excelsior.com.mx/nacional/piden-no-especular-sobre-caso-sacerdote-asesinado-costado-carretera)</t>
  </si>
  <si>
    <t>Prior register / R-03. Pakistan · Saba / Anoosh</t>
  </si>
  <si>
    <t>Carry-forward; Correct earlier custody wording</t>
  </si>
  <si>
    <t>Prior dated record retained; no current incident/casualty addition. September reporting places Adnan Butt in custody and reports Waheed's arrest; correct “main suspect remains free,” preserving name variants.
The Express Tribune reports that Adnan Butt was already in police custody and on physical remand, and that alleged accomplice Waheed was arrested on the preceding Wednesday. Correct any continuing “main suspect remains free” statement; this is newly recovered September accountability information, not an October arrest. Names, accused and family relationship strongly match the earlier case, but retain spelling variants in the audit. (The Express Tribune: https://tribune.com.pk/story/2631108/another-suspect-arrested-in-saba-murder-case)</t>
  </si>
  <si>
    <t>The Express Tribune: https://tribune.com.pk/story/2631108/another-suspect-arrested-in-saba-murder-case</t>
  </si>
  <si>
    <t>Prior register / R-04. Nigeria · Ayilamo</t>
  </si>
  <si>
    <t>Carry-forward; Accountability update; toll hold</t>
  </si>
  <si>
    <t>Prior dated record retained; no current incident/casualty addition. Six defendants remanded, but only three linked to the fatal attack; keep the historical civilian-count discrepancy unresolved.
A court remanded six defendants in two sets of allegations, but only three were linked to the killing of four police officers and eight villagers; the other three concerned a separate weapons-smuggling allegation. No plea was taken because of jurisdiction. Preserve the civilian-count discrepancy against the earlier ledger instead of automatically increasing it. (Channels Television: https://www.channelstv.com/2026/10/08/court-remands-suspects-linked-with-killing-of-four-police-officers-others-in-benue/)</t>
  </si>
  <si>
    <t>Channels Television: https://www.channelstv.com/2026/10/08/court-remands-suspects-linked-with-killing-of-four-police-officers-others-in-benue/</t>
  </si>
  <si>
    <t>Prior register / R-05. Haiti · Kenscoff</t>
  </si>
  <si>
    <t>Carry-forward; Accountability follow-up hold</t>
  </si>
  <si>
    <t>Prior dated record retained; no current incident/casualty addition. Match local accounts to the UN report before adopting named allegations; no new October massacre or recycled death total.
Two local outlets describe allegations in a UN expert report concerning political support for armed groups and earlier releases of accused politicians, not newly established convictions for the church massacre. Retrieve and match the UN report before adopting new named accountability findings; do not add historical July or January deaths to October or to the existing July/August pool. (Le Concret Info: https://www.leconcretinfo.com/2026/10/07/haiti-deux-anciens-parlementaires-cites-dans-les-violences-a-kenscoff/, Juno7: https://www.juno7.ht/rapport-onu-reseaux-politiques-economiques-soutien-gangs-haiti/)</t>
  </si>
  <si>
    <t>Le Concret Info: https://www.leconcretinfo.com/2026/10/07/haiti-deux-anciens-parlementaires-cites-dans-les-violences-a-kenscoff/
Juno7: https://www.juno7.ht/rapport-onu-reseaux-politiques-economiques-soutien-gangs-haiti/</t>
  </si>
  <si>
    <t>Prior register / R-06. Nigeria · Ariko / Awon captivity</t>
  </si>
  <si>
    <t>Carry-forward; Accept attributed cohort report; retain toll reconciliation</t>
  </si>
  <si>
    <t>Prior dated record retained; no current incident/casualty addition. TruthNigeria reports 17 deaths in the Ariko group and four in the Awon group; retain the 21-death claim with single-source attribution, but do not add it to totals while the existing historical count dispute remains unresolved. Single source: TruthNigeria; no independent-source prerequisite. Historical matching safeguards remain.</t>
  </si>
  <si>
    <t>TruthNigeria: https://truthnigeria.com/2026/10/eight-survivors-return-from-forest-auschwitz-after-21-die-of-starvation/</t>
  </si>
  <si>
    <t>Prior register / R-07. Eritrea · Woman's death in custody</t>
  </si>
  <si>
    <t>Carry-forward; Retrospective candidate hold</t>
  </si>
  <si>
    <t>Prior dated record retained; no current incident/casualty addition. Death preceded late-September burial; exact date and corroboration unresolved, not an October death.
Open Doors reports a Christian woman's death after almost three years in military detention, while stating that the circumstances of arrest and death remain unclear. Retain as a retrospective death-in-custody candidate, exact date and independent corroboration unresolved; not an October death. (Open Doors: https://www.opendoors.nl/nieuws/christian-woman-dies-in-eritrean-military-prison/)</t>
  </si>
  <si>
    <t>Prior register / R-08. Sri Lanka · Easter attacks</t>
  </si>
  <si>
    <t>Carry-forward; Historical accountability update</t>
  </si>
  <si>
    <t>Prior dated record retained; no current incident/casualty addition. September verdict involved fifteen convictions and more than 200 years of imprisonment in aggregate, not that sentence for each person.
UCA News reports fifteen convictions and an aggregate of more than 200 years of imprisonment, not a uniform sentence of that length for each defendant. Keep the historical accountability record; no October incident or casualty addition. (UCA News: https://www.ucanews.com/news/sri-lankan-church-victims-families-hail-easter-attack-verdict/115459)</t>
  </si>
  <si>
    <t>Prior register / R-09. Pakistan · Punjab Christian Marriage Bill</t>
  </si>
  <si>
    <t>Carry-forward; Positive legislative development</t>
  </si>
  <si>
    <t>Prior dated record retained; no current incident/casualty addition. Committee approval was 30 Sep; minimum age of eighteen proposed, with Punjab Assembly consideration still required, not enacted law or new October persecution.
The committee approved an eighteen-year minimum age and other protections, but the bill still required consideration by the provincial Punjab Assembly. Retain the user's seed as a positive legislative development, not a new October persecution incident, an enacted law or a national-parliament vote. (International Christian Concern: https://persecution.org/2026/10/05/punjab-panel-approves-bill-to-reform-christian-marriage-law/)</t>
  </si>
  <si>
    <t>International Christian Concern: https://persecution.org/2026/10/05/punjab-panel-approves-bill-to-reform-christian-marriage-law/</t>
  </si>
  <si>
    <t>Prior register / R-10. United Kingdom · Anita Meston</t>
  </si>
  <si>
    <t>Carry-forward; Continuing case; hearing follow-up</t>
  </si>
  <si>
    <t>Prior dated record retained; no current incident/casualty addition. Dismissal followed a March 2025 exchange; retain competing employment accounts and the scheduled 16 Oct hearing, not an October dismissal or completed hearing.
The teacher alleges discrimination connected to her pro-life beliefs; the employer declined to discuss the individual case and cited its staff code of conduct and pupils' safety and wellbeing. Retain the seed as a continuing employment/religious-expression case, not a dismissal during 1–11 October or a hearing already held. (Christian Today: https://www.christiantoday.com/news/christian-teacher-challenges-dismissal-after-sharing-pro-life-views-in-class)</t>
  </si>
  <si>
    <t>Christian Today: https://www.christiantoday.com/news/christian-teacher-challenges-dismissal-after-sharing-pro-life-views-in-class</t>
  </si>
  <si>
    <t>Prior register / R-11. Pakistan · Qaiser / Amoon Ayub</t>
  </si>
  <si>
    <t>Carry-forward; Legal update</t>
  </si>
  <si>
    <t>Prior dated record retained; no current incident/casualty addition. 7 Oct ruling upheld Qaiser's death sentence and acquitted Amoon with release ordered; physical release not established.
A court upheld Qaiser's death sentence and acquitted Amoon, ordering his release. Record two outcomes within the same older case; an order to release is not verification of physical release. (Christian Daily International–Morning Star News: https://www.christiandaily.com/news/christians-death-sentence-upheld-under-blasphemy-law-in-pakistan)</t>
  </si>
  <si>
    <t>Christian Daily International–Morning Star News: https://www.christiandaily.com/news/christians-death-sentence-upheld-under-blasphemy-law-in-pakistan</t>
  </si>
  <si>
    <t>Prior register / R-12. Pakistan · Maria Shahbaz</t>
  </si>
  <si>
    <t>Carry-forward; Legal-remedy update</t>
  </si>
  <si>
    <t>Prior dated record retained; no current incident/casualty addition. 1 Oct ruling restored the complaint in an older alleged abduction; not a new abduction or proof of return to family.
The Lahore High Court restored the criminal complaint; this is an accountability/legal-remedy development, not a new abduction or proof the girl has returned to her family. Preserve the family's age and coercion allegations as attributed. (Christian Daily International–Morning Star News: https://www.christiandaily.com/news/case-against-alleged-kidnapper-of-christian-girl-restored-in-pakistan)</t>
  </si>
  <si>
    <t>Christian Daily International–Morning Star News: https://www.christiandaily.com/news/case-against-alleged-kidnapper-of-christian-girl-restored-in-pakistan</t>
  </si>
  <si>
    <t>Prior register / R-13. India · Chhattisgarh law</t>
  </si>
  <si>
    <t>Prior dated record retained; no current incident/casualty addition. Court sought a government response on 8 Oct; it did not thereby suspend or strike down the law.
The High Court sought a government response to a challenge. It did not thereby strike down or suspend the law. (International Christian Concern: https://persecution.org/2026/10/13/chhattisgarhs-anti-conversion-law-challenged-in-court/)</t>
  </si>
  <si>
    <t>International Christian Concern: https://persecution.org/2026/10/13/chhattisgarhs-anti-conversion-law-challenged-in-court/</t>
  </si>
  <si>
    <t>Prior register / R-14. Occupied Luhansk · Pastor Rytikov</t>
  </si>
  <si>
    <t>Carry-forward; Continuing legal restriction</t>
  </si>
  <si>
    <t>Prior dated record retained; no current incident/casualty addition. 6 Oct challenge rejected; do not describe deportation as completed.
The court rejected his challenge to the residence cancellation; deportation was not established as completed and further appeal was contemplated. Retain the authority's security rationale as stated, without treating it as proved wrongdoing. (Forum 18: https://www.forum18.org/archive.php?article_id=3073)</t>
  </si>
  <si>
    <t>Forum 18: https://www.forum18.org/archive.php?article_id=3073</t>
  </si>
  <si>
    <t>Prior register / R-15. Kyrgyzstan · Five Adventists</t>
  </si>
  <si>
    <t>Carry-forward; Retrospective outcomes update</t>
  </si>
  <si>
    <t>Prior dated record retained; no current incident/casualty addition. August–September fines and releases update earlier hearings; not five new October detentions.
Forum 18 reports outcomes for all five: fines and release, including dated September decisions. Update the earlier unresolved hearings; do not count five new October detentions or infer one identical sentence for all five. (Forum 18: https://www.forum18.org/archive.php?article_id=3075)</t>
  </si>
  <si>
    <t>Forum 18: https://www.forum18.org/archive.php?article_id=3075</t>
  </si>
  <si>
    <t>Prior register / R-16. Indonesia · GKPI Rajeg</t>
  </si>
  <si>
    <t>Prior dated record retained; no current incident/casualty addition. 9 Oct suspect designation concerns September worship disruption; suspect status alone is neither detention nor conviction.
Police designated a suspect in the machete-related disruption despite earlier mediation. Formal suspect status is not proof of a conviction or, from this account alone, detention. (Detik: https://news.detik.com/berita/d-8703016/pria-bawa-golok-bubarkan-ibadah-gkpi-rajeg-jadi-tersangka)</t>
  </si>
  <si>
    <t>Detik: https://news.detik.com/berita/d-8703016/pria-bawa-golok-bubarkan-ibadah-gkpi-rajeg-jadi-tersangka</t>
  </si>
  <si>
    <t>Prior register / R-17. United Kingdom · Manchester alleged plot</t>
  </si>
  <si>
    <t>Prior dated record retained; no current incident/casualty addition. 3 Oct hearing and remand concern earlier alleged conduct; not a completed attack or a repeat of separate historical deaths.
Both accused appeared and were remanded until a scheduled 23 October hearing; the alleged targets included the Jewish Museum and Heaton Park synagogue. Record the completed procedural development, not a completed bomb attack or a repeat of the separate 2025 synagogue deaths. (BBC: https://www.bbc.com/news/articles/cr62y3enq62zo)</t>
  </si>
  <si>
    <t>BBC: https://www.bbc.com/news/articles/cr62y3enq62zo</t>
  </si>
  <si>
    <t>Prior register / R-18. United States · Lancaster synagogue threats</t>
  </si>
  <si>
    <t>Prior dated record retained; no current incident/casualty addition. 1 Oct warrant and 2 Oct arrest relate to September threats; preserve allegations, not a new October threat.
The police record supports an arrest and ethnic-intimidation-related charges concerning earlier threats at Degel Israel. Record an accountability development, not a new October threat; charges are allegations. (Lancaster Township Police / Crimewatch: https://crimewatch.net/us/pa/lancaster/lancaster-twp-pd/299349/arrests/reisinger-joshua-albert-1-count-18-2710-ethnic-intimidation-f3-and-3-additional)</t>
  </si>
  <si>
    <t>Lancaster Township Police / Crimewatch: https://crimewatch.net/us/pa/lancaster/lancaster-twp-pd/299349/arrests/reisinger-joshua-albert-1-count-18-2710-ethnic-intimidation-f3-and-3-additional</t>
  </si>
  <si>
    <t>Prior register / R-19. United States · Florida threats</t>
  </si>
  <si>
    <t>Prior dated record retained; no current incident/casualty addition. 1 Oct indictment concerns earlier threats against Jews; not a new attack or conviction.
The reported federal indictment concerns earlier threats, not a new attack or a conviction. (JNS: https://www.jns.org/news/u-s-news/florida-man-indicted-for-threatening-to-hunt-jews)</t>
  </si>
  <si>
    <t>JNS: https://www.jns.org/news/u-s-news/florida-man-indicted-for-threatening-to-hunt-jews</t>
  </si>
  <si>
    <t>Prior register / R-20. Jerusalem · Sukkah fire</t>
  </si>
  <si>
    <t>Carry-forward; Legal update; event-date hold</t>
  </si>
  <si>
    <t>Prior dated record retained; no current incident/casualty addition. Record the 7 Oct prosecutor step while leaving original fire date unresolved; do not assign a new October fire.
Police describe a racially motivated arson allegation and a prosecutor's intent to indict; the original fire date must be established before month allocation. Keep a dated legal-development record and an unresolved underlying-event date. (Israel National News: https://www.israelnationalnews.com/news/434292)</t>
  </si>
  <si>
    <t>Israel National News: https://www.israelnationalnews.com/news/434292</t>
  </si>
  <si>
    <t>Prior register / R-21. China · Leiyang</t>
  </si>
  <si>
    <t>Carry-forward; Retrospective legal restriction</t>
  </si>
  <si>
    <t>Prior dated record retained; no current incident/casualty addition. 21 Sep detention order belongs in September; keep the separately unspecified sealing date unresolved.
Police ordered fifteen days' administrative detention of a Christian organizer and sealed a meeting place; the order date is September, and the separate sealing date remains unspecified. Retrospective legal restriction, not an October arrest. (ChinaAid: https://chinaaid.org/news/police-in-south-central-china-seal-house-church-order-organizer-detained-15-days/)</t>
  </si>
  <si>
    <t>ChinaAid: https://chinaaid.org/news/police-in-south-central-china-seal-house-church-order-organizer-detained-15-days/</t>
  </si>
  <si>
    <t>Prior register / R-22. China · An Yankui</t>
  </si>
  <si>
    <t>Carry-forward; September matching check</t>
  </si>
  <si>
    <t>Prior dated record retained; no current incident/casualty addition. 29 Sep arrest must be matched to approved late-September records before any backfill.
Arrest at home under an allegation of organizing illegal religious activities belongs to September. Match against the already approved 28–30 September records before any backfill. (International Christian Concern: https://persecution.org/2026/10/02/chinese-pastor-detained-for-organizing-illegal-religious-activities/)</t>
  </si>
  <si>
    <t>International Christian Concern: https://persecution.org/2026/10/02/chinese-pastor-detained-for-organizing-illegal-religious-activities/</t>
  </si>
  <si>
    <t>Prior register / R-23. Nigeria · Jauro Gana</t>
  </si>
  <si>
    <t>Carry-forward; Retrospective incident/update</t>
  </si>
  <si>
    <t>Prior dated record retained; no current incident/casualty addition. 25–26 Sep dispute escalated into church/pastor attack, with two arrests reported; preserve the triggering dispute and avoid an October recount.
A football/gaming dispute reportedly escalated into an attack involving a United Methodist church and pastor, with two police arrests reported. Preserve the triggering dispute and avoid making a new October church-burning entry. (Christian Daily International–Morning Star News: https://www.christiandaily.com/news/fulani-gunmen-kill-kidnap-christians-in-kaduna-state-nigeria)</t>
  </si>
  <si>
    <t>Christian Daily International–Morning Star News: https://www.christiandaily.com/news/fulani-gunmen-kill-kidnap-christians-in-kaduna-state-nigeria</t>
  </si>
  <si>
    <t>Prior register / R-24. Somalia · Female convert</t>
  </si>
  <si>
    <t>Carry-forward; Urgent continuing record</t>
  </si>
  <si>
    <t>Prior dated record retained; no current incident/casualty addition. Confinement began 27 Sep; retain reported harm, with locality withheld for safety and no new October abduction count.
Morning Star News reporting describes beating, confinement and deprivation of a young female convert by relatives. Retain an urgent continuing/retrospective case, with the locality withheld for safety and no new October abduction count. (Christian Daily International–Morning Star News: https://www.christiandaily.com/news/christian-woman-in-somalia-beaten-confined-for-converting)</t>
  </si>
  <si>
    <t>Christian Daily International–Morning Star News: https://www.christiandaily.com/news/christian-woman-in-somalia-beaten-confined-for-converting</t>
  </si>
  <si>
    <t>Prior register / R-25. DRC · Bandisende</t>
  </si>
  <si>
    <t>Carry-forward; Hold: armed-group claim</t>
  </si>
  <si>
    <t>Prior dated record retained; no current incident/casualty addition. Claim of nine Christians killed needs independent confirmation and prior-record matching; no verified casualty addition.
Barnabas relays a claim that nine Christians were captured and beheaded, drawing on Islamic State-linked material. The claim needs independent confirmation and matching against prior DRC records; do not add nine verified Christian deaths. (Barnabas Aid: https://www.barnabasaid.org/us/news/nine-christians-beheaded-by-islamic-state-in-northeastern-d-r-congo/)</t>
  </si>
  <si>
    <t>Barnabas Aid: https://www.barnabasaid.org/us/news/nine-christians-beheaded-by-islamic-state-in-northeastern-d-r-congo/</t>
  </si>
  <si>
    <t>Prior register / R-26. Myanmar · Kachin churches</t>
  </si>
  <si>
    <t>Carry-forward; Continuing occupation</t>
  </si>
  <si>
    <t>Prior dated record retained; no current incident/casualty addition. Two institutions affected by earlier military/militia use; no evidence of two new October seizures.
ICC describes militia use of Nant Mun Baptist Church and St. Joseph's Catholic compound, including training and a September ceremony; the report does not establish two new October seizures. Keep two affected institutions within a continuing occupation record, with separate dates where established. (International Christian Concern: https://persecution.org/2026/10/13/burmese-military-occupying-two-churches-in-kachin-state/)</t>
  </si>
  <si>
    <t>International Christian Concern: https://persecution.org/2026/10/13/burmese-military-occupying-two-churches-in-kachin-state/</t>
  </si>
  <si>
    <t>Prior register / R-27. India · Madhyamgram / Shapuldanga</t>
  </si>
  <si>
    <t>Prior dated record retained; no current incident/casualty addition. 27 Sep and 12 Sep events require ledger matching; neither becomes a new October incident.
The Bengali report describes earlier attacks on prayer activity and household property. Match each against the September consolidated index; neither is a new October incident. (Anandabazar: https://www.anandabazar.com/amp/west-bengal/attacks-on-christian-minority-prayer-meetings-over-conversion-allegations-in-west-bengal-dgtl/cid/1718282)</t>
  </si>
  <si>
    <t>Anandabazar: https://www.anandabazar.com/amp/west-bengal/attacks-on-christian-minority-prayer-meetings-over-conversion-allegations-in-west-bengal-dgtl/cid/1718282</t>
  </si>
  <si>
    <t>Prior register / R-28. Nigeria · Plateau roundup</t>
  </si>
  <si>
    <t>Carry-forward; Hold casualty/date reconciliation</t>
  </si>
  <si>
    <t>Prior dated record retained; no current incident/casualty addition. Retain named details, but resolve headline/body and prior chronology differences; preserve the shared Rubung/Federe death pool.
The report adds names and a 24 September date for Kworos Gangare, but its headline and body do not form a reliable additive death total and it differs from earlier chronology. Preserve Bethany/Kworos and Rubung/Federe/Nghar matching holds; do not import the headline as a new death pool. (Christian Daily International–Morning Star News: https://www.christiandaily.com/news/attacks-in-plateau-state-nigeria-claim-lives-of-12-christians)</t>
  </si>
  <si>
    <t>Christian Daily International–Morning Star News: https://www.christiandaily.com/news/attacks-in-plateau-state-nigeria-claim-lives-of-12-christians</t>
  </si>
  <si>
    <t>Prior register / R-29. United States · Monroe church threat</t>
  </si>
  <si>
    <t>Carry-forward; Recommend September backfill after matching</t>
  </si>
  <si>
    <t>Prior dated record retained; no current incident/casualty addition. Police-attributed report supports occurrence and arrest; clear retrieval hold, but this was a threat, not a fire.
Police-attributed reporting now establishes an arrest after a threat to burn St. John the Baptist Catholic Church; the article describes charges being pursued, not a fire or conviction. Recommend clearing the occurrence-retrieval hold for a September backfill, subject to ledger matching. (CBS Detroit: https://www.cbsnews.com/detroit/news/oak-park-man-arrested-after-threats-monroe-catholic-church/)</t>
  </si>
  <si>
    <t>CBS Detroit: https://www.cbsnews.com/detroit/news/oak-park-man-arrested-after-threats-monroe-catholic-church/</t>
  </si>
  <si>
    <t>Prior register / R-30. France · Maizières-lès-Metz</t>
  </si>
  <si>
    <t>Carry-forward; Correct custody status</t>
  </si>
  <si>
    <t>Prior dated record retained; no current incident/casualty addition. Custody lifted after hospitalization while investigation continued; not a finding of guilt, motive or dismissal.
Prosecutor-attributed reporting says custody was lifted after compulsory hospitalization and that the investigation continued. Update the earlier custody wording; do not equate hospitalization with guilt, motive or case dismissal. (RTL Infos / AFP: https://infos.rtl.lu/news/frontieres/un-cimetiere-profane-une-femme-en-garde-a-vue-800178474)</t>
  </si>
  <si>
    <t>RTL Infos / AFP: https://infos.rtl.lu/news/frontieres/un-cimetiere-profane-une-femme-en-garde-a-vue-800178474</t>
  </si>
  <si>
    <t>Prior register / R-31. France · Rouen Saint-Vivien</t>
  </si>
  <si>
    <t>Carry-forward; Qualified historical damage record</t>
  </si>
  <si>
    <t>Prior dated record retained; no current incident/casualty addition. Exterior rubbish fire damaged church property; cigarette explanation is a parish suggestion, not an official cause finding or confirmed arson.
The originating page establishes damage from a fire in exterior rubbish bags; the parish suggested a discarded cigarette, but no official cause is stated. Retain a qualified historical church-damage record, not confirmed arson. (France 3: https://france3-regions.franceinfo.fr/normandie/seine-maritime/rouen/debut-d-incendie-a-l-eglise-saint-vivien-de-rouen-un-vitrail-de-la-facade-endommage-3417239.html)</t>
  </si>
  <si>
    <t>France 3: https://france3-regions.franceinfo.fr/normandie/seine-maritime/rouen/debut-d-incendie-a-l-eglise-saint-vivien-de-rouen-un-vitrail-de-la-facade-endommage-3417239.html</t>
  </si>
  <si>
    <t>Prior register / R-32. Azerbaijan · Armenian prisoners</t>
  </si>
  <si>
    <t>Carry-forward; Standing rights monitoring</t>
  </si>
  <si>
    <t>Prior dated record retained; no current incident/casualty addition. Retain religious-practice allegations and official denials; not twenty new October arrests.
The report relays allegations of restrictions on religious practice and official denials, without dated October implementation for each act. Retain standing legal/religious-rights monitoring, not twenty new October arrests. (International Christian Concern: https://persecution.org/2026/10/09/armenian-prisoners-in-azerbaijan-report-restrictions-on-religious-practice/)</t>
  </si>
  <si>
    <t>International Christian Concern: https://persecution.org/2026/10/09/armenian-prisoners-in-azerbaijan-report-restrictions-on-religious-practice/</t>
  </si>
  <si>
    <t>Prior register / R-33. Nigeria · Angwan Aku</t>
  </si>
  <si>
    <t>Carry-forward; Accept release update</t>
  </si>
  <si>
    <t>Prior dated record retained; no current incident/casualty addition. TruthNigeria reports eight July abductees released on 10 Oct; no second source required, but match people before combining with the separate Ariko eight-person account. Single source: TruthNigeria; no independent-source prerequisite. Historical matching safeguards remain.</t>
  </si>
  <si>
    <t>TruthNigeria: https://truthnigeria.com/2026/10/after-chains-and-starvation-in-rijanas-camps-u-s-charity-steps-in/</t>
  </si>
  <si>
    <t>Prior register / R-34. India · Ahraura / Mirzapur</t>
  </si>
  <si>
    <t>Carry-forward; Hold year correction</t>
  </si>
  <si>
    <t>Prior dated record retained; no current incident/casualty addition. Same-named case has a 2025/2026 chronology conflict; preserve existing September decision until original records resolve it.
Amar Ujala gives a 27 September complaint without stating the year and no exact arrest date, while Dainik Bhaskar gives 27 September 2025 for the same named complainant and accused. Preserve the existing September decision until original records resolve the year conflict; this is a correction-review flag, not authority to remove the earlier row or add an October case. (Amar Ujala: https://www.amarujala.com/uttar-pradesh/mirzapur/four-arrested-on-charges-of-offering-inducements-for-religious-conversion-mirzapur-news-c-192-1-svns1035-162125-2026-09-29, Dainik Bhaskar: https://www.bhaskar.com/local/uttar-pradesh/mirzapur/news/mirzapur-aharoura-police-arrest-religious-conversion-case-139180625.html)</t>
  </si>
  <si>
    <t>Amar Ujala: https://www.amarujala.com/uttar-pradesh/mirzapur/four-arrested-on-charges-of-offering-inducements-for-religious-conversion-mirzapur-news-c-192-1-svns1035-162125-2026-09-29
Dainik Bhaskar: https://www.bhaskar.com/local/uttar-pradesh/mirzapur/news/mirzapur-aharoura-police-arrest-religious-conversion-case-139180625.html</t>
  </si>
  <si>
    <t>Prior register / Q-06. Nigeria · Hong-area killings · 1 Oct</t>
  </si>
  <si>
    <t>Research cutoff 15 October 2026</t>
  </si>
  <si>
    <t>Carry-forward; Held / continuing; no totals</t>
  </si>
  <si>
    <t>Prior dated record retained; no current incident/casualty addition. Accept TruthNigeria's report of “dozens” killed as single-source reporting, but retain it outside incident and casualty totals until the unnamed attacks can be separated and matched; do not invent a number.</t>
  </si>
  <si>
    <t>TruthNigeria: https://truthnigeria.com/2026/10/exclusive-nigerian-christian-villages-erased-as-boko-haram-levels-churches-and-escalates-mass-abductions/</t>
  </si>
  <si>
    <t>Prior register / Q-07. Nigeria · Tela Bala / unnamed Hong church · 8 Oct</t>
  </si>
  <si>
    <t>Current I-21 includes Tela-Bala and its death; unidentified Hong/Guyaku matching remains on follow-up.
Prior dated record retained; no current incident/casualty addition. Reported death and church destruction may overlap Guyaku A-08; match villages, churches and casualties before adding events or deaths.</t>
  </si>
  <si>
    <t>Christian Daily International: https://www.christiandaily.com/news/islamic-terrorists-attack-three-villages-in-northeast-nigeria
TruthNigeria: https://truthnigeria.com/2026/10/exclusive-nigerian-christian-villages-erased-as-boko-haram-levels-churches-and-escalates-mass-abductions/</t>
  </si>
  <si>
    <t>Prior register / Q-09. Nigeria · Bukuru Kara Market · 4 Oct</t>
  </si>
  <si>
    <t>Prior dated record retained; no current incident/casualty addition. Seven injuries reported, without an established Christian or antisemitic connection; do not transfer them into A-01.</t>
  </si>
  <si>
    <t>Vanguard: https://www.vanguardngr.com/2026/10/two-vigilantes-killed-three-injured-in-plateau/</t>
  </si>
  <si>
    <t>Prior register / Q-12. India · Satna · early Oct, exact day unresolved</t>
  </si>
  <si>
    <t>Current I-14 clears prior Satna hold; counted once in this edition.
Prior dated record retained; no current incident/casualty addition. Three reported detentions over Christian prayer activity; resolve event date and legal record, without treating an allegation as a proved conversion offence.</t>
  </si>
  <si>
    <t>Prior register / Q-13. India · Hata, Kushinagar · 3 Oct reported</t>
  </si>
  <si>
    <t>Prior dated record retained; no current incident/casualty addition. Two arrests in a conversion case, but relevant faith community not firmly established.</t>
  </si>
  <si>
    <t>Amar Ujala: https://www.amarujala.com/uttar-pradesh/maharajganj/accused-in-conversion-case-sent-to-jail-maharajganj-news-c-7-1-gkp1056-1474414-2026-10-05</t>
  </si>
  <si>
    <t>Prior register / Q-14. Iran · Lida Alexani · summons date unresolved</t>
  </si>
  <si>
    <t>Current U-09 updates Lida summons; actual prison entry unconfirmed.
Prior dated record retained; no current incident/casualty addition. Summons relates to an earlier sentence; actual prison entry and its date are not established.</t>
  </si>
  <si>
    <t>Article 18: https://articleeighteen.com/news/24795/</t>
  </si>
  <si>
    <t>Prior register / Q-17. Canada · Meadow Lake · 30 Sep / 1 Oct boundary</t>
  </si>
  <si>
    <t>Prior dated record retained; no current incident/casualty addition. Church statement and CBC differ on timing; obtain fire-service chronology, without a second monthly count or silent reversal.</t>
  </si>
  <si>
    <t>Orthodox Church in America: https://www.oca.org/news/headline-news/prayers-requested-for-all-saints-church-in-meadow-lake-sk-following-fire
CBC: https://www.cbc.ca/news/canada/saskatchewan/parishioners-mourn-hope-to-rebuild-after-church-burns-down-in-meadow-lake-sask-9.7367422</t>
  </si>
  <si>
    <t>Prior register / Q-18. France · Porto-Vecchio statue · 30 Sep / 1 Oct</t>
  </si>
  <si>
    <t>Current I-15 clears prior Porto-Vecchio hold; counted once in this edition.
Prior dated record retained; no current incident/casualty addition. Reported statue destruction needs a resolved event date and underlying corroboration; only one event across the boundary.</t>
  </si>
  <si>
    <t>Prior register / Q-23. United States · Northwestern event · 6 Oct</t>
  </si>
  <si>
    <t>Prior dated record retained; no current incident/casualty addition. Fire alarm disrupted an event, but deliberate interference and antisemitic motivation are not established.</t>
  </si>
  <si>
    <t>Coalition Against Antisemitism at Northwestern: https://www.yeswecaan.org/
Anti-Defamation League: https://www.adl.org/resources/article/october-7-2026-anti-israel-extremism-during-campus-protests</t>
  </si>
  <si>
    <t>Prior register / Q-24. United States · New Mexico / Wayne State · dates unresolved</t>
  </si>
  <si>
    <t>Prior dated record retained; no current incident/casualty addition. Memorial damage reports need exact dates, conduct and institutional responses; neither lead counted yet.</t>
  </si>
  <si>
    <t>Anti-Defamation League: https://www.adl.org/resources/article/october-7-2026-anti-israel-extremism-during-campus-protests</t>
  </si>
  <si>
    <t>Prior register / Q-26. Nigeria · Additional Kaduna families · dates unresolved</t>
  </si>
  <si>
    <t>Prior dated record retained; no current incident/casualty addition. Four-family descriptions cannot yet be separated reliably from already dated abductions; do not create four additional incidents.</t>
  </si>
  <si>
    <t>Prior register / Q-27. Nigeria · Zdur / Galanduwa / Sabon Gari · dates unresolved</t>
  </si>
  <si>
    <t>Current I-22 includes named Sabon Gari attack; Zdur/Galanduwa and aggregate matching remain open.
Prior dated record retained; no current incident/casualty addition. Accept TruthNigeria's factual reporting, but match dates, people and localities before adding discrete incidents or abductees.</t>
  </si>
  <si>
    <t>TruthNigeria: https://truthnigeria.com/2026/10/exclusive-nigerian-christian-villages-erased-as-boko-haram-levels-churches-and-escalates-mass-abductions/
Christian Daily International: https://www.christiandaily.com/news/islamic-terrorists-attack-three-villages-in-northeast-nigeria</t>
  </si>
  <si>
    <t>Prior register / Q-19. Düsseldorf historical vandalism</t>
  </si>
  <si>
    <t>Reported 6 October 2026</t>
  </si>
  <si>
    <t>Carry-forward; Approved retrospective</t>
  </si>
  <si>
    <t>Prior dated record retained; no current incident/casualty addition. Repeated vandalism and church-access pressure reported on 6 October concern earlier acts, not a new in-window event; exact occurrence dates remain unspecified.</t>
  </si>
  <si>
    <t>Westdeutsche Zeitung: https://www.wz.de/nrw/weihwasserbecken-mit-kot-beschmiert_aid-156032531</t>
  </si>
  <si>
    <t>Prior register / Q-05. Jos, Plateau</t>
  </si>
  <si>
    <t>Carry-forward; Post-window release update</t>
  </si>
  <si>
    <t>Prior dated record retained; no current incident/casualty addition. Reported release attached to the 5 October detention; not a second incident.</t>
  </si>
  <si>
    <t>Christian Daily International: https://www.christiandaily.com/news/military-in-nigeria-detains-christian-journalist-rights-advocate
Sahara Reporters: https://saharareporters.com/2026/10/15/breaking-nigerian-army-releases-amnesty-international-volunteer-lawrence-zongo-after-10</t>
  </si>
  <si>
    <t>Prior register / A-09. St. Winifred school, Ihugh, Benue</t>
  </si>
  <si>
    <t>Carry-forward; Post-window safety consequence</t>
  </si>
  <si>
    <t>Prior dated record retained; no current incident/casualty addition. Diocesan closure of institutions; not a state order or four new attacks.</t>
  </si>
  <si>
    <t>New Telegraph: https://newtelegraphng.com/police-probe-benue-school-fire-outbreak/
Premium Times: https://www.premiumtimesng.com/news/top-news/916652-catholic-diocese-shuts-schools-hospital-parish-over-repeated-attacks.html</t>
  </si>
  <si>
    <t>Prior register / A-25. Word of Faith International Christian Centre, North York, Toronto</t>
  </si>
  <si>
    <t>10 October 2026</t>
  </si>
  <si>
    <t>Carry-forward; Arrest update</t>
  </si>
  <si>
    <t>Prior dated record retained; no current incident/casualty addition. Suspect arrested; charges are allegations, not conviction.</t>
  </si>
  <si>
    <t>CityNews: https://toronto.citynews.ca/2026/10/13/toronto-man-charged-arson-israeli-flags-burned-north-york-church/</t>
  </si>
  <si>
    <t>Historical / see source account</t>
  </si>
  <si>
    <t>Prior register / N-01, Rakwok</t>
  </si>
  <si>
    <t>Checked through 15 October 2026</t>
  </si>
  <si>
    <t>Carry-forward; Inherited follow-up: Nigeria: carried-forward references</t>
  </si>
  <si>
    <t>Prior dated record retained; no current incident/casualty addition. Targeted Rakwok/convoy search and original-report rechecks retain Henry Elisha's death and competing passenger accounts; no victim-matched later resolution established. (ThisDay: https://www.thisdaylive.com/2026/09/23/curfew-fails-to-stop-fresh-attacks-in-plateau-as-assailants-kill-police-officer-civilians/, TruthNigeria: https://truthnigeria.com/2026/09/the-week-fulani-militia-defy-curfew-to-attack-christian-communities-in-plateau-state/)
Disposition: Preserve approved occurrence. Keep wounded allocation and individual faith qualifications open; no repeat death.</t>
  </si>
  <si>
    <t>ThisDay: https://www.thisdaylive.com/2026/09/23/curfew-fails-to-stop-fresh-attacks-in-plateau-as-assailants-kill-police-officer-civilians/
TruthNigeria: https://truthnigeria.com/2026/09/the-week-fulani-militia-defy-curfew-to-attack-christian-communities-in-plateau-state/</t>
  </si>
  <si>
    <t>Prior register / N-02, burial attack</t>
  </si>
  <si>
    <t>Prior dated record retained; no current incident/casualty addition. Targeted search and ThisDay recheck support renewed shooting around the burial but do not settle separate casualty allocation. (ThisDay: https://www.thisdaylive.com/2026/09/23/curfew-fails-to-stop-fresh-attacks-in-plateau-as-assailants-kill-police-officer-civilians/)
Disposition: Preserve the September reconciliation's held matching record; killed/wounded unknown. Do not merge with the responding-security ambush.</t>
  </si>
  <si>
    <t>ThisDay: https://www.thisdaylive.com/2026/09/23/curfew-fails-to-stop-fresh-attacks-in-plateau-as-assailants-kill-police-officer-civilians/</t>
  </si>
  <si>
    <t>Prior register / N-03, civilian/convoy accounts</t>
  </si>
  <si>
    <t>Prior dated record retained; no current incident/casualty addition. Rechecked CDI and police-attributed reporting; five commuters, three other civilians and the security death are not reconciled to one named-victim chronology. (Christian Daily International–Morning Star News: https://www.christiandaily.com/news/more-christians-killed-in-previously-attacked-area-in-nigeria, ThisDay: https://www.thisdaylive.com/2026/09/23/curfew-fails-to-stop-fresh-attacks-in-plateau-as-assailants-kill-police-officer-civilians/)
Disposition: Hold additive casualties; seek names, precise locations and distinct event times.</t>
  </si>
  <si>
    <t>Christian Daily International–Morning Star News: https://www.christiandaily.com/news/more-christians-killed-in-previously-attacked-area-in-nigeria
ThisDay: https://www.thisdaylive.com/2026/09/23/curfew-fails-to-stop-fresh-attacks-in-plateau-as-assailants-kill-police-officer-civilians/</t>
  </si>
  <si>
    <t>Prior register / N-04, Bethany vicinity / Kworos Gangare</t>
  </si>
  <si>
    <t>Prior dated record retained; no current incident/casualty addition. The 6 October roundup names Phillip Luka and Sunday John at Kworos Gangare on 24 September, while the earlier academy-vicinity account is dated 23 September. (Christian Daily International, 6 October: https://www.christiandaily.com/news/attacks-in-plateau-state-nigeria-claim-lives-of-12-christians, earlier report: https://www.christiandaily.com/news/more-christians-killed-in-previously-attacked-area-in-nigeria)
Disposition: R-28: date and victim matching still required. Proximity does not establish an attack on the academy.</t>
  </si>
  <si>
    <t>Christian Daily International, 6 October: https://www.christiandaily.com/news/attacks-in-plateau-state-nigeria-claim-lives-of-12-christians
earlier report: https://www.christiandaily.com/news/more-christians-killed-in-previously-attacked-area-in-nigeria</t>
  </si>
  <si>
    <t>Prior register / N-05, Gassa</t>
  </si>
  <si>
    <t>Prior dated record retained; no current incident/casualty addition. Targeted Gassa/Chit search and later roundup retain three reported Gassa deaths; no reliable new wounded figure established. (Christian Daily International: https://www.christiandaily.com/news/attacks-in-plateau-state-nigeria-claim-lives-of-12-christians)
Disposition: Preserve approved three-death record and unknown wounded; do not move deaths to Chit.</t>
  </si>
  <si>
    <t>Christian Daily International: https://www.christiandaily.com/news/attacks-in-plateau-state-nigeria-claim-lives-of-12-christians</t>
  </si>
  <si>
    <t>Prior register / N-06, Chit</t>
  </si>
  <si>
    <t>Prior dated record retained; no current incident/casualty addition. Targeted search and source recheck did not isolate a Chit casualty count. (TruthNigeria: https://truthnigeria.com/2026/09/the-week-fulani-militia-defy-curfew-to-attack-christian-communities-in-plateau-state/)
Disposition: Already counted and remains counted in September. Unknown killed/wounded, not zero; no new October occurrence.</t>
  </si>
  <si>
    <t>TruthNigeria: https://truthnigeria.com/2026/09/the-week-fulani-militia-defy-curfew-to-attack-christian-communities-in-plateau-state/</t>
  </si>
  <si>
    <t>Prior register / N-07, Kikyau–Gyambwas</t>
  </si>
  <si>
    <t>Prior dated record retained; no current incident/casualty addition. Rechecked the September incident sequence and named-victim variants. (Security Digest: https://securitydigestng.com/2026/09/27/beyond-farmer-herder-clashes-how-armed-groups-criminality-and-misinformation-are-tearing-mangu-apart/)
Disposition: Preserve approved three deaths and assessed Christian-context caveat; variants are not additional people.</t>
  </si>
  <si>
    <t>Security Digest: https://securitydigestng.com/2026/09/27/beyond-farmer-herder-clashes-how-armed-groups-criminality-and-misinformation-are-tearing-mangu-apart/</t>
  </si>
  <si>
    <t>Prior register / N-08, Gagshi Road</t>
  </si>
  <si>
    <t>Prior dated record retained; no current incident/casualty addition. Police-attributed ThisDay confirms one security operative killed, but does not resolve the conflicting wounded allocation in TruthNigeria's accounts. (ThisDay: https://www.thisdaylive.com/2026/09/23/curfew-fails-to-stop-fresh-attacks-in-plateau-as-assailants-kill-police-officer-civilians/, TruthNigeria: https://truthnigeria.com/2026/09/the-week-fulani-militia-defy-curfew-to-attack-christian-communities-in-plateau-state/)
Disposition: One security death, wounded unknown; preserve separate security category and no transfer of civilian injuries.</t>
  </si>
  <si>
    <t>Prior register / N-09, Marit/Lajam</t>
  </si>
  <si>
    <t>Prior dated record retained; no current incident/casualty addition. Later CDI account retains five killed and two wounded in the 26 September attack. (Christian Daily International: https://www.christiandaily.com/news/attacks-in-plateau-state-nigeria-claim-lives-of-12-christians)
Disposition: Preserve approved figures and faith-context qualification; do not add the soldier within the five as a sixth.</t>
  </si>
  <si>
    <t>Prior register / N-10, Kangyar/Kangyer</t>
  </si>
  <si>
    <t>Prior dated record retained; no current incident/casualty addition. Targeted search yielded no useful newer case resolution; source recheck retains the earlier report. (TruthNigeria: https://truthnigeria.com/2026/09/the-week-fulani-militia-defy-curfew-to-attack-christian-communities-in-plateau-state/)
Disposition: Approved historical occurrence retained; TruthNigeria does not need second-source corroboration. Retain the case's genuine ambiguity; no new October event.</t>
  </si>
  <si>
    <t>Prior register / N-11, unnamed watchman</t>
  </si>
  <si>
    <t>Prior dated record retained; no current incident/casualty addition. Original-roundup recheck does not establish a sufficient identity/locality match. (TruthNigeria: https://truthnigeria.com/2026/09/the-week-fulani-militia-defy-curfew-to-attack-christian-communities-in-plateau-state/)
Disposition: Hold additional death/incident; seek name and precise place.</t>
  </si>
  <si>
    <t>Prior register / N-12-R, Rubung</t>
  </si>
  <si>
    <t>Prior dated record retained; no current incident/casualty addition. Later CDI assigns two deaths to Rubung but does not identify Federe, while the approved earlier treatment shares two deaths across both villages. (Christian Daily International: https://www.christiandaily.com/news/attacks-in-plateau-state-nigeria-claim-lives-of-12-christians, TruthNigeria: https://truthnigeria.com/2026/09/the-week-fulani-militia-defy-curfew-to-attack-christian-communities-in-plateau-state/)
Disposition: Preserve two incident units and one shared two-death pool; later wording is not sufficient to add deaths or reallocate them silently.</t>
  </si>
  <si>
    <t>Christian Daily International: https://www.christiandaily.com/news/attacks-in-plateau-state-nigeria-claim-lives-of-12-christians
TruthNigeria: https://truthnigeria.com/2026/09/the-week-fulani-militia-defy-curfew-to-attack-christian-communities-in-plateau-state/</t>
  </si>
  <si>
    <t>Prior register / N-12-F, Federe</t>
  </si>
  <si>
    <t>Prior dated record retained; no current incident/casualty addition. Same two-source comparison leaves Federe's individual death allocation unresolved. (TruthNigeria: https://truthnigeria.com/2026/09/the-week-fulani-militia-defy-curfew-to-attack-christian-communities-in-plateau-state/, Christian Daily International: https://www.christiandaily.com/news/attacks-in-plateau-state-nigeria-claim-lives-of-12-christians)
Disposition: Preserve Federe as a separate approved incident; no invented one-death-per-village split.</t>
  </si>
  <si>
    <t>TruthNigeria: https://truthnigeria.com/2026/09/the-week-fulani-militia-defy-curfew-to-attack-christian-communities-in-plateau-state/
Christian Daily International: https://www.christiandaily.com/news/attacks-in-plateau-state-nigeria-claim-lives-of-12-christians</t>
  </si>
  <si>
    <t>Prior register / Nghar matching lead</t>
  </si>
  <si>
    <t>Prior dated record retained; no current incident/casualty addition. Later roundup reports two Nghar deaths but has an internally inconsistent headline/body total and unresolved overlap with neighboring attacks. (Christian Daily International: https://www.christiandaily.com/news/attacks-in-plateau-state-nigeria-claim-lives-of-12-christians)
Disposition: Hold additional casualty allocation pending named-victim match.</t>
  </si>
  <si>
    <t>Prior register / N-13, Latok</t>
  </si>
  <si>
    <t>Prior dated record retained; no current incident/casualty addition. Targeted search plus source recheck did not resolve the victims' faith or produce a new outcome. (TruthNigeria: https://truthnigeria.com/2026/09/the-week-fulani-militia-defy-curfew-to-attack-christian-communities-in-plateau-state/)
Disposition: Retain security-context hold; residential burning is not church burning.</t>
  </si>
  <si>
    <t>Prior register / N-14a, Sabon Gari / Fwangmun Karimu</t>
  </si>
  <si>
    <t>Prior dated record retained; no current incident/casualty addition. Original security-analysis recheck retains the 21 September killing allegation and competing reprisal framing. (Security Digest: https://securitydigestng.com/2026/09/27/beyond-farmer-herder-clashes-how-armed-groups-criminality-and-misinformation-are-tearing-mangu-apart/)
Disposition: Separate hold; obtain original police/community record and faith evidence.</t>
  </si>
  <si>
    <t>Prior register / N-14b, Dindiyes / Alpha Joel</t>
  </si>
  <si>
    <t>Prior dated record retained; no current incident/casualty addition. Original-source recheck retains the 24 September killing allegation; no later case outcome appears in that article. (Security Digest: https://securitydigestng.com/2026/09/27/beyond-farmer-herder-clashes-how-armed-groups-criminality-and-misinformation-are-tearing-mangu-apart/)
Disposition: Separate hold; occurrence and individual identity require corroboration.</t>
  </si>
  <si>
    <t>Prior register / N-14c, Kantoma / Ibrahim Namchin and Kenneth Ishaku</t>
  </si>
  <si>
    <t>Prior dated record retained; no current incident/casualty addition. Original-source recheck retains the 26 September allegation and names. (Security Digest: https://securitydigestng.com/2026/09/27/beyond-farmer-herder-clashes-how-armed-groups-criminality-and-misinformation-are-tearing-mangu-apart/)
Disposition: Separate hold; no two-death addition without corroboration and scope resolution.</t>
  </si>
  <si>
    <t>Prior register / F-16a, NTV</t>
  </si>
  <si>
    <t>Prior dated record retained; no current incident/casualty addition. Original CDI report still places three deaths on 15 September; no later October outcome is documented there. (Christian Daily International–Morning Star News: https://www.christiandaily.com/news/baptist-pastor-other-christians-killed-in-attacks-in-plateau-state-nigeria)
Disposition: Preserve earlier hold; not part of newly approved October incidents.</t>
  </si>
  <si>
    <t>Christian Daily International–Morning Star News: https://www.christiandaily.com/news/baptist-pastor-other-christians-killed-in-attacks-in-plateau-state-nigeria</t>
  </si>
  <si>
    <t>Prior register / F-16b, Rakok</t>
  </si>
  <si>
    <t>Prior dated record retained; no current incident/casualty addition. Same report places a death on 18 September, separately from Rakwok on 21 September. (Christian Daily International–Morning Star News: https://www.christiandaily.com/news/baptist-pastor-other-christians-killed-in-attacks-in-plateau-state-nigeria)
Disposition: Preserve historical hold; spelling similarity does not establish duplication.</t>
  </si>
  <si>
    <t>Prior register / Dungus Kuru</t>
  </si>
  <si>
    <t>Prior dated record retained; no current incident/casualty addition. Full source reread confirms six deaths and two injuries in the September account; the earlier competing nine-death claim remains unmatched. (Security Digest: https://securitydigestng.com/2026/09/27/beyond-farmer-herder-clashes-how-armed-groups-criminality-and-misinformation-are-tearing-mangu-apart/)
Disposition: Hold disputed total and faith allocation; no new October attack.</t>
  </si>
  <si>
    <t>Prior register / Vodni</t>
  </si>
  <si>
    <t>Prior dated record retained; no current incident/casualty addition. Rechecked account reports two dead and five children wounded on 14 September; the earlier four-wounded variant remains unresolved. (Security Digest: https://securitydigestng.com/2026/09/27/beyond-farmer-herder-clashes-how-armed-groups-criminality-and-misinformation-are-tearing-mangu-apart/)
Disposition: Hold casualty reconciliation and chronology.</t>
  </si>
  <si>
    <t>Prior register / Tahoos</t>
  </si>
  <si>
    <t>Prior dated record retained; no current incident/casualty addition. Compared with the later Plateau roundups, without a sufficiently matched new case account. (Christian Daily International: https://www.christiandaily.com/news/attacks-in-plateau-state-nigeria-claim-lives-of-12-christians)
Disposition: Retain the inherited exact-date/corroboration hold; no claim that the lead has been disproved.</t>
  </si>
  <si>
    <t>Prior register / Yan Gwari</t>
  </si>
  <si>
    <t>Prior dated record retained; no current incident/casualty addition. Full original analysis reread retains competing perpetrator and reprisal accounts rather than establishing a uniform religious-targeting narrative. (Security Digest: https://securitydigestng.com/2026/09/27/beyond-farmer-herder-clashes-how-armed-groups-criminality-and-misinformation-are-tearing-mangu-apart/)
Disposition: Preserve broader-conflict treatment; do not infer faith from names.</t>
  </si>
  <si>
    <t>Prior register / Alohom</t>
  </si>
  <si>
    <t>Prior dated record retained; no current incident/casualty addition. Full original text describes herders and livestock together and leaves the phrase “12 were wounded” insufficiently explicit for a new human-casualty allocation. (Security Digest: https://securitydigestng.com/2026/09/27/beyond-farmer-herder-clashes-how-armed-groups-criminality-and-misinformation-are-tearing-mangu-apart/)
Disposition: No Christian-casualty addition. Retain the earlier non-addition rule rather than confidently converting ambiguous wording into human injuries.</t>
  </si>
  <si>
    <t>Prior register / Baten Wereng</t>
  </si>
  <si>
    <t>Prior dated record retained; no current incident/casualty addition. Compared the September pastor/weekend reports; a victim-level match with the approved eight-death pool remains unresolved. (Barnabas Aid: https://www.barnabasaid.org/us/news/pastor-shot-dead-on-his-way-to-church-in-plateau-state-nigeria/)
Disposition: Hold additional death; do not inflate the approved pool.</t>
  </si>
  <si>
    <t>Barnabas Aid: https://www.barnabasaid.org/us/news/pastor-shot-dead-on-his-way-to-church-in-plateau-state-nigeria/</t>
  </si>
  <si>
    <t>Prior register / Rimi / Mukura / Tungan Rimi</t>
  </si>
  <si>
    <t>Prior dated record retained; no current incident/casualty addition. Source recheck retains “over 20” versus “more than 47,” a 27 September event and no victim-faith identification. (BusinessDay: https://businessday.ng/news/article/security-forces-launch-operation-to-rescue-abducted-farmers-in-niger/)
Disposition: Security-context hold; neither 47 Christians nor a new October abduction.</t>
  </si>
  <si>
    <t>BusinessDay: https://businessday.ng/news/article/security-forces-launch-operation-to-rescue-abducted-farmers-in-niger/</t>
  </si>
  <si>
    <t>Prior register / Yargada</t>
  </si>
  <si>
    <t>Prior dated record retained; no current incident/casualty addition. Rechecked the originating roundup; no later rescue or Christian-identity resolution in that account. (TruthNigeria: https://truthnigeria.com/2026/09/the-week-fulani-militia-defy-curfew-to-attack-christian-communities-in-plateau-state/)
Disposition: Preserve faith/count verification hold; no automatic forty-person Christian allocation.</t>
  </si>
  <si>
    <t>Prior register / Gyamgyam</t>
  </si>
  <si>
    <t>Prior dated record retained; no current incident/casualty addition. Original roundup rechecked; no later casualty or faith evidence there. (TruthNigeria: https://truthnigeria.com/2026/09/the-week-fulani-militia-defy-curfew-to-attack-christian-communities-in-plateau-state/)
Disposition: Retain security-context status.</t>
  </si>
  <si>
    <t>Prior register / Mararaban Kajuru</t>
  </si>
  <si>
    <t>Prior dated record retained; no current incident/casualty addition. Original report rechecked: five abducted on 1 September; no October release or identity update there. (The Sun: https://thesun.ng/kaduna-fear-of-kidnappers-pushes-women-into-family-planning/)
Disposition: Match to the older six-person seed before any addition; counts not additive.</t>
  </si>
  <si>
    <t>The Sun: https://thesun.ng/kaduna-fear-of-kidnappers-pushes-women-into-family-planning/</t>
  </si>
  <si>
    <t>Prior register / Borno schoolchildren</t>
  </si>
  <si>
    <t>Prior dated record retained; no current incident/casualty addition. Latest denominational reporting checked against the May/June appeals; historical count disagreement remains. (EYN News: https://eynnews.com/fresh-attack-on-mussa-raises-alarm-as-abducted-schoolchildren-remain-in-captivity/)
Disposition: Retain 42/44 and 36-plus-teacher uncertainty; no new October abduction from an appeal.</t>
  </si>
  <si>
    <t>EYN News: https://eynnews.com/fresh-attack-on-mussa-raises-alarm-as-abducted-schoolchildren-remain-in-captivity/</t>
  </si>
  <si>
    <t>Prior register / September pastor identity</t>
  </si>
  <si>
    <t>Prior dated record retained; no current incident/casualty addition. Compared Samuel Nandi and the later Andy Samuel reporting against the original unnamed pastor/secretary account. (Barnabas Aid: https://www.barnabasaid.org/us/news/pastor-shot-dead-on-his-way-to-church-in-plateau-state-nigeria/, Christian Daily International: https://www.christiandaily.com/news/attacks-in-plateau-state-nigeria-claim-lives-of-12-christians)
Disposition: Identity matching remains open; not another pastor killed or an additional death pool.</t>
  </si>
  <si>
    <t>Barnabas Aid: https://www.barnabasaid.org/us/news/pastor-shot-dead-on-his-way-to-church-in-plateau-state-nigeria/
Christian Daily International: https://www.christiandaily.com/news/attacks-in-plateau-state-nigeria-claim-lives-of-12-christians</t>
  </si>
  <si>
    <t>Prior register / D-05 / P-R01, Dampierre-sur-le-Doubs</t>
  </si>
  <si>
    <t>Carry-forward; Inherited follow-up: Church-property priority queue</t>
  </si>
  <si>
    <t>Prior dated record retained; no current incident/casualty addition. Targeted French search and local gendarmerie-based account still describe burglary discovered 25 September; no usable later offender/motive resolution located. (maCommune: https://www.macommune.info/leglise-de-dampierre-sur-le-doubs-cible-dun-cambriolage-une-enquete-en-cours/)
Disposition: Approved occurrence retained; investigation follow-up continues. Not a fire and not Dampierre-les-Bois.</t>
  </si>
  <si>
    <t>maCommune: https://www.macommune.info/leglise-de-dampierre-sur-le-doubs-cible-dun-cambriolage-une-enquete-en-cours/</t>
  </si>
  <si>
    <t>Prior register / D-13, Auderghem</t>
  </si>
  <si>
    <t>Prior dated record retained; no current incident/casualty addition. Original local account rechecked: closure outside services dates to late May and worship continues. (DH: https://www.dhnet.be/regions/bruxelles/2026/09/21/vandalisee-a-plusieurs-reprises-leglise-sainte-anne-dauderghem-nouvre-plus-au-public-une-eglise-fermee-cest-triste-A6XGI6M345AAJK3AI53OVZ6OU4/)
Disposition: Historical access-pressure background; no new September/October total from the publication date.</t>
  </si>
  <si>
    <t>DH: https://www.dhnet.be/regions/bruxelles/2026/09/21/vandalisee-a-plusieurs-reprises-leglise-sainte-anne-dauderghem-nouvre-plus-au-public-une-eglise-fermee-cest-triste-A6XGI6M345AAJK3AI53OVZ6OU4/</t>
  </si>
  <si>
    <t>Prior register / F-12, Maizières-lès-Metz</t>
  </si>
  <si>
    <t>Prior dated record retained; no current incident/casualty addition. Targeted search recovered prosecutor-attributed hospitalization and lifted-custody update. (RTL Infos / AFP: https://infos.rtl.lu/news/frontieres/un-cimetiere-profane-une-femme-en-garde-a-vue-800178474)
Disposition: R-30: update September investigation status. One desecration event, not 96 incidents.</t>
  </si>
  <si>
    <t>Prior register / F-13, Hama</t>
  </si>
  <si>
    <t>Prior dated record retained; no current incident/casualty addition. Targeted search and comparison of Open Doors-linked reporting preserve 13 September and the distinction between official “sound bomb” wording and local targeting allegations. (Open Doors: https://www.opendoors.de/nachrichten/aktuelle-meldungen/syrien-bombenexplosion-vor-kirche-in-hama)
Disposition: Approved Reported case retained; no new October attack or resolved motive.</t>
  </si>
  <si>
    <t>Open Doors: https://www.opendoors.de/nachrichten/aktuelle-meldungen/syrien-bombenexplosion-vor-kirche-in-hama</t>
  </si>
  <si>
    <t>Prior register / F-14, Haar</t>
  </si>
  <si>
    <t>Prior dated record retained; no current incident/casualty addition. Targeted German search returns the original 14 September series, with attempted-arson investigation and one church among several premises. (Rosenheim24: https://www.rosenheim24.de/bayern/muenchen/pyro-serie-in-haar-bei-muenchen-boeller-in-kirche-und-wohnungen-geworfen-94495185.html)
Disposition: Approved qualified church incident retained; not five church attacks; no newer arrest result established.</t>
  </si>
  <si>
    <t>Rosenheim24: https://www.rosenheim24.de/bayern/muenchen/pyro-serie-in-haar-bei-muenchen-boeller-in-kirche-und-wohnungen-geworfen-94495185.html</t>
  </si>
  <si>
    <t>Prior register / Rouen Saint-Vivien</t>
  </si>
  <si>
    <t>Prior dated record retained; no current incident/casualty addition. Original France 3 page now retrieved; rubbish-bag fire, damaged window and parish cigarette hypothesis distinguished from official cause. (France 3: https://france3-regions.franceinfo.fr/normandie/seine-maritime/rouen/debut-d-incendie-a-l-eglise-saint-vivien-de-rouen-un-vitrail-de-la-facade-endommage-3417239.html)
Disposition: R-31: retrieval gap partly resolved; September property record remains qualified, not confirmed arson.</t>
  </si>
  <si>
    <t>Prior register / Lindenfels</t>
  </si>
  <si>
    <t>Prior dated record retained; no current incident/casualty addition. Local article successfully retrieved: closed outside services because of vandalism/fire danger; actual damage dates absent. (Allgemeine Zeitung: https://www.allgemeine-zeitung.de/lokales/kreis-bergstrasse/lindenfels-bergstrasse/kirche-in-lindenfels-wegen-vandalismus-vorerst-geschlossen-6294460)
Disposition: Date hold remains; do not claim worship ceased altogether.</t>
  </si>
  <si>
    <t>Allgemeine Zeitung: https://www.allgemeine-zeitung.de/lokales/kreis-bergstrasse/lindenfels-bergstrasse/kirche-in-lindenfels-wegen-vandalismus-vorerst-geschlossen-6294460</t>
  </si>
  <si>
    <t>Prior register / Grainau, Baschner Cross</t>
  </si>
  <si>
    <t>Prior dated record retained; no current incident/casualty addition. OIDAC archive rechecked; late-September discovery, precise act date and later police result absent. (OIDAC archive: https://www.intoleranceagainstchristians.eu/search-archive/all-cases)
Disposition: Preserve act-date/cause hold; no October occurrence.</t>
  </si>
  <si>
    <t>OIDAC archive: https://www.intoleranceagainstchristians.eu/search-archive/all-cases</t>
  </si>
  <si>
    <t>Prior register / Höchst</t>
  </si>
  <si>
    <t>Prior dated record retained; no current incident/casualty addition. Named German search and archive check did not establish the intended case/location. (OIDAC archive: https://www.intoleranceagainstchristians.eu/search-archive/all-cases)
Disposition: Research-identification hold retained; do not assign a country merely from the place name.</t>
  </si>
  <si>
    <t>Prior register / Polish chapel lead</t>
  </si>
  <si>
    <t>Prior dated record retained; no current incident/casualty addition. OIDAC archive identifies a Radom-area series during September rather than an isolated October act. (OIDAC archive: https://www.intoleranceagainstchristians.eu/search-archive/all-cases)
Disposition: Preserve primary-source and event-decomposition hold; “up to ten” sites is not ten verified incidents.</t>
  </si>
  <si>
    <t>Prior register / Monroe, Michigan</t>
  </si>
  <si>
    <t>Prior dated record retained; no current incident/casualty addition. Targeted search recovered police-attributed originating coverage of the 22 September threat and arrest. (CBS Detroit: https://www.cbsnews.com/detroit/news/oak-park-man-arrested-after-threats-monroe-catholic-church/)
Disposition: R-29: recommend September occurrence-hold clearance, with charges pursued distinguished from conviction. No actual fire.</t>
  </si>
  <si>
    <t>Prior register / Augusta Vineyard</t>
  </si>
  <si>
    <t>Prior dated record retained; no current incident/casualty addition. Named church/fire search found secondary weekly-compilation repetition but not a sufficiently verified originating account with exact incident date.
Disposition: Retain discovery hold. Date, suspect and charge documentation still required; no exact new factual claim adopted.</t>
  </si>
  <si>
    <t>Internal carry-forward; no private evidence reproduced.</t>
  </si>
  <si>
    <t>Prior register / Flensburg clinic</t>
  </si>
  <si>
    <t>Prior dated record retained; no current incident/casualty addition. Original Tagesschau account retrieved: abortion-policy protest imagery, date only “last week” in a 16 September report. (Tagesschau: https://www.tagesschau.de/inland/regional/schleswigholstein/farbanschlag-am-foerdeklinikum-in-flensburg,regionflensburgnews-3368.html)
Disposition: Hold date and religious-targeting classification; not church arson.</t>
  </si>
  <si>
    <t>Tagesschau: https://www.tagesschau.de/inland/regional/schleswigholstein/farbanschlag-am-foerdeklinikum-in-flensburg,regionflensburgnews-3368.html</t>
  </si>
  <si>
    <t>Prior register / Vienna Bible-content creator</t>
  </si>
  <si>
    <t>Prior dated record retained; no current incident/casualty addition. Original Heute account retrieved: attack alleged on 22 September; victim's religious-motive belief competes with an accusation concerning personal conduct. (Heute: https://www.heute.at/s/bibel-influencer-in-wien-verpruegelt-zu-video-gezwungen-120256370)
Disposition: Preserve attribution/motive hold; recovered source date is not a new October attack.</t>
  </si>
  <si>
    <t>Heute: https://www.heute.at/s/bibel-influencer-in-wien-verpruegelt-zu-video-gezwungen-120256370</t>
  </si>
  <si>
    <t>Prior register / P-R08, Placentia</t>
  </si>
  <si>
    <t>Prior dated record retained; no current incident/casualty addition. Targeted search and RCMP recheck retain 24 September, cause under investigation, no stated arson finding. (RCMP: https://rcmp.ca/en/nl/news/2026/09/4357331)
Disposition: Preserve explicit September main-total approval with former-church and cause qualifications.</t>
  </si>
  <si>
    <t>RCMP: https://rcmp.ca/en/nl/news/2026/09/4357331</t>
  </si>
  <si>
    <t>Prior register / P-R09, Meadow Lake</t>
  </si>
  <si>
    <t>Prior dated record retained; no current incident/casualty addition. Church statement and CBC disagree across midnight. (Orthodox Church in America: https://www.oca.org/news/headline-news/prayers-requested-for-all-saints-church-in-meadow-lake-sk-following-fire, CBC: https://www.cbc.ca/news/canada/saskatchewan/parishioners-mourn-hope-to-rebuild-after-church-burns-down-in-meadow-lake-sask-9.7367422)
Disposition: Q-17: preserve September approval until the date decision; obtain fire-service chronology. Never two monthly counts.</t>
  </si>
  <si>
    <t>Prior register / P-R13, Kilburn</t>
  </si>
  <si>
    <t>Prior dated record retained; no current incident/casualty addition. Targeted search and BBC recheck confirm 11 September and an undetermined cause because of damage/structural danger. (BBC: https://www.bbc.com/news/articles/c62kzgx725jo)
Disposition: Preserve explicit September inclusion and unknown-cause qualification; later map's watchlist label is not an approval reversal.</t>
  </si>
  <si>
    <t>BBC: https://www.bbc.com/news/articles/c62kzgx725jo</t>
  </si>
  <si>
    <t>Prior register / F-01, West Bengal colleges</t>
  </si>
  <si>
    <t>Carry-forward; Inherited follow-up: Legal, administrative and institutional restrictions</t>
  </si>
  <si>
    <t>Prior dated record retained; no current incident/casualty addition. Named college/government searches and current Bengal reporting did not provide official visit records resolving the earlier publication chronology.
Disposition: Preserve user-confirmed 21–27 September, grouped Reported classification and coercive-administration priority. Department, exact dates, purposes and records for each visit remain open.</t>
  </si>
  <si>
    <t>Prior register / D-02, Sidhi</t>
  </si>
  <si>
    <t>Prior dated record retained; no current incident/casualty addition. Local originating report retrieved in this pass names three detainees but does not establish all matching aliases and custody dates. (Amar Ujala: https://www.amarujala.com/madhya-pradesh/sidhi-prayer-meeting-conversion-allegation-three-arrested-bahri-2026-09-20)
Disposition: Hold Philip/Gibson matching; do not count name variants as additional people.</t>
  </si>
  <si>
    <t>Amar Ujala: https://www.amarujala.com/madhya-pradesh/sidhi-prayer-meeting-conversion-allegation-three-arrested-bahri-2026-09-20</t>
  </si>
  <si>
    <t>Prior register / F-02, Dhamtari</t>
  </si>
  <si>
    <t>Prior dated record retained; no current incident/casualty addition. UCA recheck distinguishes eight city churches from about forty district sites and precautionary notices from state closure orders. (UCA News: https://www.ucanews.com/news/churches-warn-non-christians-against-joining-prayer-services-in-indian-state/115501)
Disposition: Retain retrospective pressure record, not forty government closures.</t>
  </si>
  <si>
    <t>UCA News: https://www.ucanews.com/news/churches-warn-non-christians-against-joining-prayer-services-in-indian-state/115501</t>
  </si>
  <si>
    <t>Prior register / R-01, Betul</t>
  </si>
  <si>
    <t>Prior dated record retained; no current incident/casualty addition. Targeted bail search and Barnabas recheck retain two pastors detained on 27 September and reported jailed on 28 September; no later bail outcome established. (Barnabas Aid: https://www.barnabasaid.org/us/news/seven-christians-arrested-in-three-separate-incidents-in-madhya-pradesh/)
Disposition: Preserve approved case; subsequent custody is not a second arrest event.</t>
  </si>
  <si>
    <t>Barnabas Aid: https://www.barnabasaid.org/us/news/seven-christians-arrested-in-three-separate-incidents-in-madhya-pradesh/</t>
  </si>
  <si>
    <t>Prior register / D-01, Rewa</t>
  </si>
  <si>
    <t>Prior dated record retained; no current incident/casualty addition. Same targeted search and original recheck retain two detainees on 27 September without later outcome. (Barnabas Aid: https://www.barnabasaid.org/us/news/seven-christians-arrested-in-three-separate-incidents-in-madhya-pradesh/)
Disposition: Preserve approved Reported tier; seek FIR/remand/bail documentation.</t>
  </si>
  <si>
    <t>Prior register / D-03, Deoria</t>
  </si>
  <si>
    <t>Prior dated record retained; no current incident/casualty addition. Aaj Tak recheck distinguishes the 27 September complaint from unspecified arrest/remand dates. (Aaj Tak: https://www.aajtak.in/uttar-pradesh/story/deoria-hindus-being-converted-to-another-religion-in-tent-3-arrested-lcly-strc-2655969-2026-09-29)
Disposition: Approved record retained with procedural-date qualification.</t>
  </si>
  <si>
    <t>Aaj Tak: https://www.aajtak.in/uttar-pradesh/story/deoria-hindus-being-converted-to-another-religion-in-tent-3-arrested-lcly-strc-2655969-2026-09-29</t>
  </si>
  <si>
    <t>Prior register / Agra</t>
  </si>
  <si>
    <t>Prior dated record retained; no current incident/casualty addition. Detailed local article retrieved in this pass supplies names and police attribution but leaves precise action date unresolved. (Amar Ujala: https://www.amarujala.com/uttar-pradesh/agra/four-arrested-over-alleged-illegal-religious-conversion-at-healing-meeting-2026-09-24?src=top-subnav)
Disposition: Preserve date hold; no October arrest count.</t>
  </si>
  <si>
    <t>Amar Ujala: https://www.amarujala.com/uttar-pradesh/agra/four-arrested-over-alleged-illegal-religious-conversion-at-healing-meeting-2026-09-24?src=top-subnav</t>
  </si>
  <si>
    <t>Prior register / Ahraura / Mirzapur</t>
  </si>
  <si>
    <t>Prior dated record retained; no current incident/casualty addition. Targeted search and both local articles retrieved: Amar Ujala leaves the complaint year implicit, while Dainik Bhaskar specifies 2025 for the same named complainant and accused. (Amar Ujala: https://www.amarujala.com/uttar-pradesh/mirzapur/four-arrested-on-charges-of-offering-inducements-for-religious-conversion-mirzapur-news-c-192-1-svns1035-162125-2026-09-29, Dainik Bhaskar: https://www.bhaskar.com/local/uttar-pradesh/mirzapur/news/mirzapur-aharoura-police-arrest-religious-conversion-case-139180625.html)
Disposition: R-34: preserve existing date-allocation concern and flag an additional year-verification check. Do not silently remove an approved September row or treat it as October.</t>
  </si>
  <si>
    <t>Prior register / F-06, Early Rain eleven-person case</t>
  </si>
  <si>
    <t>Prior dated record retained; no current incident/casualty addition. ChinaAid recheck describes the 11 September gathering and eventual releases, without exact release dates for the final two people. (ChinaAid: https://chinaaid.org/news/two-early-rain-church-members-released-chinese-police-crackdown-continues/)
Disposition: Update the existing case only; no new October raid inferred.</t>
  </si>
  <si>
    <t>ChinaAid: https://chinaaid.org/news/two-early-rain-church-members-released-chinese-police-crackdown-continues/</t>
  </si>
  <si>
    <t>Prior register / Yan Hong</t>
  </si>
  <si>
    <t>Prior dated record retained; no current incident/casualty addition. Same source specifies 20 September questioning and repeated questioning over the preceding month. (ChinaAid: https://chinaaid.org/news/two-early-rain-church-members-released-chinese-police-crackdown-continues/)
Disposition: Retain separate procedural/context review; no October event from current republication.</t>
  </si>
  <si>
    <t>Prior register / F-06, Chen Yunfei</t>
  </si>
  <si>
    <t>Prior dated record retained; no current incident/casualty addition. Original article rechecked: August custody followed by 23 September formal arrest, with family alleging no written notice. (ChinaAid: https://chinaaid.org/news/early-rain-member-chen-yunfei-arrested-again-in-southwestern-china/)
Disposition: Preserve procedural/accountability update and notice allegation; no second physical seizure.</t>
  </si>
  <si>
    <t>ChinaAid: https://chinaaid.org/news/early-rain-member-chen-yunfei-arrested-again-in-southwestern-china/</t>
  </si>
  <si>
    <t>Prior register / F-07, Jiaquan</t>
  </si>
  <si>
    <t>Prior dated record retained; no current incident/casualty addition. VOM/ChinaAid-chain report rechecked: 4 September raid, seven initially seized, subsequent releases/additional detentions and eight stated held without fully resolved flow arithmetic. (VOM Canada: https://www.vomcanada.com/cn-2026-10-01a.htm)
Disposition: Keep September date/backfill; no new October detention from 1 October publication. Resolve person-by-person sequence.</t>
  </si>
  <si>
    <t>VOM Canada: https://www.vomcanada.com/cn-2026-10-01a.htm</t>
  </si>
  <si>
    <t>Prior register / Anhui house church</t>
  </si>
  <si>
    <t>Prior dated record retained; no current incident/casualty addition. Original ChinaAid recheck retains two-day operation on 16–17 September. (ChinaAid: https://chinaaid.org/news/chinese-officials-raid-house-church-ban-christian-hymns-in-central-china/)
Disposition: Retrospective record; no October repeat.</t>
  </si>
  <si>
    <t>ChinaAid: https://chinaaid.org/news/chinese-officials-raid-house-church-ban-christian-hymns-in-central-china/</t>
  </si>
  <si>
    <t>Prior register / D-11, Marzouq, Sudan</t>
  </si>
  <si>
    <t>Prior dated record retained; no current incident/casualty addition. ICC recheck still describes a move toward sale/transfer, with no dated completed order or named executing authority. (ICC: https://persecution.org/2026/09/22/divided-and-dispossessed-how-sudans-government-targets-the-church/)
Disposition: Hold execution/date; retain serious property-pressure allegation without inventing a completed seizure.</t>
  </si>
  <si>
    <t>ICC: https://persecution.org/2026/09/22/divided-and-dispossessed-how-sudans-government-targets-the-church/</t>
  </si>
  <si>
    <t>Prior register / D-12, Rohingya Christians</t>
  </si>
  <si>
    <t>Prior dated record retained; no current incident/casualty addition. ICC recheck does not isolate Christian households within the September eviction-notice population. (ICC: https://persecution.org/2026/09/28/conditions-worsen-for-stateless-rohingya-christians/)
Disposition: Hold Christian numerical allocation and exact action dates.</t>
  </si>
  <si>
    <t>ICC: https://persecution.org/2026/09/28/conditions-worsen-for-stateless-rohingya-christians/</t>
  </si>
  <si>
    <t>Prior register / Kyrgyzstan Reform Adventists</t>
  </si>
  <si>
    <t>Prior dated record retained; no current incident/casualty addition. New Forum 18 report establishes fines and releases for the five detainees, with August/September chronology. (Forum 18: https://www.forum18.org/archive.php?article_id=3075)
Disposition: R-15: resolve earlier hearing-outcome gap; no October arrest total.</t>
  </si>
  <si>
    <t>Prior register / D-06, Armenian child, Jerusalem</t>
  </si>
  <si>
    <t>Carry-forward; Inherited follow-up: Antisemitism, Jerusalem and Pakistan matching cases</t>
  </si>
  <si>
    <t>Prior dated record retained; no current incident/casualty addition. Original account rechecked: Yom Kippur act date not resolved; reopening announcement tied to 25 September. (Middle East Eye: https://www.middleeasteye.net/live-blog/live-blog-update/israeli-police-reopen-probe-pepper-spray-attack-armenian-boy?topic=War%2520on%2520Iran&amp;nid=448087&amp;fid=558490)
Disposition: Preserve exact-date and official-case-history hold; suspect custody is not victim detention.</t>
  </si>
  <si>
    <t>Middle East Eye: https://www.middleeasteye.net/live-blog/live-blog-update/israeli-police-reopen-probe-pepper-spray-attack-armenian-boy?topic=War%2520on%2520Iran&amp;nid=448087&amp;fid=558490</t>
  </si>
  <si>
    <t>Prior register / D-07, Highland Park</t>
  </si>
  <si>
    <t>Current I-16 clears the occurrence-date hold; now counted as a late report, actual act date unknown.
Prior dated record retained; no current incident/casualty addition. CBS recheck retains 22 September discovery, not the date the swastika was created. (CBS Chicago: https://www.cbsnews.com/chicago/news/antisemitic-vandalism-highland-park/)
Disposition: Act-date hold remains.</t>
  </si>
  <si>
    <t>Prior register / D-09, Borough Park rabbi</t>
  </si>
  <si>
    <t>Prior dated record retained; no current incident/casualty addition. CBS recheck reports police treating the assault as random, not a hate crime, with an arrest and assault/harassment charges. (CBS New York: https://www.cbsnews.com/newyork/news/brooklyn-rabbi-attacked-borough-park-nypd/)
Disposition: Preserve personal-safety record without automatic antisemitism upgrade.</t>
  </si>
  <si>
    <t>CBS New York: https://www.cbsnews.com/newyork/news/brooklyn-rabbi-attacked-borough-park-nypd/</t>
  </si>
  <si>
    <t>Prior register / R-02, Crown Heights knife threat</t>
  </si>
  <si>
    <t>Prior dated record retained; no current incident/casualty addition. Original syndicated news report rechecked; hate-crime-related charges reported, no later court outcome in that article. (New York Daily News / Tribune via ArcaMax: https://www.arcamax.com/currentnews/newsheadlines/s-4305351)
Disposition: Approved occurrence retained; charges not conviction.</t>
  </si>
  <si>
    <t>New York Daily News / Tribune via ArcaMax: https://www.arcamax.com/currentnews/newsheadlines/s-4305351</t>
  </si>
  <si>
    <t>Prior register / D-08, Toronto worshippers</t>
  </si>
  <si>
    <t>Prior dated record retained; no current incident/casualty addition. Algemeiner account rechecked and compared with current Toronto discovery; no independent new case resolution located. (Algemeiner: https://www.algemeiner.com/2026/09/22/wave-yom-kippur-incidents-canada-highlights-rising-hostility-toward-jewish-community/)
Disposition: Preserve approved Reported intimidation case, distinct from October church-flag burning A-25.</t>
  </si>
  <si>
    <t>Algemeiner: https://www.algemeiner.com/2026/09/22/wave-yom-kippur-incidents-canada-highlights-rising-hostility-toward-jewish-community/</t>
  </si>
  <si>
    <t>Prior register / D-10, Kol HaNeshamah</t>
  </si>
  <si>
    <t>Prior dated record retained; no current incident/casualty addition. JTA-chain recheck distinguishes several incidents and three minors' arrest but leaves event-to-charge matching unclear. (South African Jewish Report / JTA: https://www.sajr.co.za/herzog-speaks-with-jerusalem-reform-synagogue-leaders-personally-checks-in-with-police/)
Disposition: Hold event decomposition and antisemitic versus intra-Jewish/anti-LGBTQ characterization.</t>
  </si>
  <si>
    <t>South African Jewish Report / JTA: https://www.sajr.co.za/herzog-speaks-with-jerusalem-reform-synagogue-leaders-personally-checks-in-with-police/</t>
  </si>
  <si>
    <t>Prior register / F-03, Belleville</t>
  </si>
  <si>
    <t>Prior dated record retained; no current incident/casualty addition. AP recheck retains police audio-based anti-Jewish motive evidence and distinguishes the wounded officer from uninjured congregants. (AP via ABC: https://abcnews.com/International/wireStory/police-gunman-shouted-antisemitic-threat-opening-fire-ontario-136733330)
Disposition: Preserve approved motive-hold resolution; no new October shooting.</t>
  </si>
  <si>
    <t>AP via ABC: https://abcnews.com/International/wireStory/police-gunman-shouted-antisemitic-threat-opening-fire-ontario-136733330</t>
  </si>
  <si>
    <t>Prior register / F-04, Imperial Beach</t>
  </si>
  <si>
    <t>Prior dated record retained; no current incident/casualty addition. Original court report rechecked: one misdemeanor vandalism charge, not a filed hate-crime charge. (Times of San Diego: https://timesofsandiego.com/crime/2026/09/24/imperial-beach-vandalism-case-not-guilty-plea-misdemeanor/)
Disposition: Retain procedural update; neither prove nor disprove all earlier antisemitic allegations from that one charge.</t>
  </si>
  <si>
    <t>Times of San Diego: https://timesofsandiego.com/crime/2026/09/24/imperial-beach-vandalism-case-not-guilty-plea-misdemeanor/</t>
  </si>
  <si>
    <t>Prior register / F-05, Manchester</t>
  </si>
  <si>
    <t>Prior dated record retained; no current incident/casualty addition. Targeted hearing search and BBC court report establish 3 October appearance and remand to 23 October. (BBC: https://www.bbc.com/news/articles/cr62y3enq62zo)
Disposition: R-17 resolves scheduled-hearing gap; next check is the later hearing, not an automatic new attack.</t>
  </si>
  <si>
    <t>Prior register / F-15, Sagar Masih / unnamed factory boy</t>
  </si>
  <si>
    <t>Prior dated record retained; no current incident/casualty addition. Targeted search and Christian Today recheck show October repetition of the older case, with family-return outcome and exact act date still unresolved. (Christian Today: https://www.christiantoday.com/news/concerns-for-pakistani-teenage-boy-allegedly-forced-into-islam)
Disposition: Preserve one potential identity-overlap group; no two-boy or October abduction count.</t>
  </si>
  <si>
    <t>Christian Today: https://www.christiantoday.com/news/concerns-for-pakistani-teenage-boy-allegedly-forced-into-islam</t>
  </si>
  <si>
    <t>Prior register / D-15, Hamid Javed, Faisalabad</t>
  </si>
  <si>
    <t>Prior dated record retained; no current incident/casualty addition. Community-source recheck retains 21 September stabbing after reported faith identification, without later medical/police outcome. (Stop the Persecution: https://stopthepersecution.org/ahmadi-muslim-stabbed-in-faisalabad-for-his-faith/)
Disposition: Preserve broader-faith record and corroboration gap; outside Christian/Jewish subtotals.</t>
  </si>
  <si>
    <t>Stop the Persecution: https://stopthepersecution.org/ahmadi-muslim-stabbed-in-faisalabad-for-his-faith/</t>
  </si>
  <si>
    <t>Prior register / F-18, Mahmood and Ayaz Mubarak, Sargodha</t>
  </si>
  <si>
    <t>Prior dated record retained; no current incident/casualty addition. Same source distinguishes 19 September shooting of father and son; both described wounded, not killed. (Stop the Persecution: https://stopthepersecution.org/ahmadi-muslim-stabbed-in-faisalabad-for-his-faith/)
Disposition: Separate from Faisalabad; preserve other-faith and medical/outcome qualification.</t>
  </si>
  <si>
    <t>Prior register / David Masih, Kamoke</t>
  </si>
  <si>
    <t>Prior dated record retained; no current incident/casualty addition. Named-case search returned the original discovery-only account, not a reliable independent outcome. (Pakistan Christian Post: https://www.pakistanchristianpost.com/head-line-news-details/8645)
Disposition: Fatal-case hold remains: exact death date, suicide-versus-homicide circumstances and alleged missing post-mortem unresolved.</t>
  </si>
  <si>
    <t>Pakistan Christian Post: https://www.pakistanchristianpost.com/head-line-news-details/8645</t>
  </si>
  <si>
    <t>Prior register / Shahid Masih, Feroza/Liaqatpur</t>
  </si>
  <si>
    <t>Prior dated record retained; no current incident/casualty addition. Named-case search recovered Worthy News giving 2 October and an investigation account, with overlapping advocacy contacts. (Worthy News: https://www.worthynews.com/117966-pakistan-christians-demand-justice-after-watchman-killed-2)
Disposition: Q-11 now approved: one new October incident and one Christian death; trusted Worthy News basis. Religious motive unresolved.</t>
  </si>
  <si>
    <t>Worthy News: https://www.worthynews.com/117966-pakistan-christians-demand-justice-after-watchman-killed-2</t>
  </si>
  <si>
    <t>Prior register / D-04, Jarosław</t>
  </si>
  <si>
    <t>Carry-forward; Inherited follow-up: Fatal accountability, standing cases and older archive</t>
  </si>
  <si>
    <t>Prior dated record retained; no current incident/casualty addition. New 7 October suspect-questioning account read. (Rzeczpospolita: https://www.rp.pl/prawo-karne/art45301761-zabojstwo-w-klasztorze-w-jaroslawiu-nozownik-przyznal-sie-do-winy)
Disposition: R-01: update legal status, preserve motive uncertainty and lay-victim faith qualifications.</t>
  </si>
  <si>
    <t>Prior register / F-08, Sri Lanka</t>
  </si>
  <si>
    <t>Prior dated record retained; no current incident/casualty addition. UCA verdict account rechecked; 22 September judgment and aggregate sentence wording retained. (UCA News: https://www.ucanews.com/news/sri-lankan-church-victims-families-hail-easter-attack-verdict/115459)
Disposition: R-08: historical accountability only; no identical sentence assigned to all fifteen.</t>
  </si>
  <si>
    <t>Prior register / F-09, Spain pension remedy</t>
  </si>
  <si>
    <t>Prior dated record retained; no current incident/casualty addition. Government announcement rechecked: framework approved 22 September, not proof each beneficiary has received a payment. (Ministry of Inclusion: https://www.inclusion.gob.es/en/w/la-seguridad-social-reconocera-como-cotizados-los-periodos-de-actividad-ejercidos-por-los-ministros-de-culto-evangelicos-y-adventistas-antes-de-su-inclusion-en-el-regimen-general)
Disposition: Preserve remedy record; implementation/payment follow-up open.</t>
  </si>
  <si>
    <t>Ministry of Inclusion: https://www.inclusion.gob.es/en/w/la-seguridad-social-reconocera-como-cotizados-los-periodos-de-actividad-ejercidos-por-los-ministros-de-culto-evangelicos-y-adventistas-antes-de-su-inclusion-en-el-regimen-general</t>
  </si>
  <si>
    <t>Prior register / F-10, Kenscoff</t>
  </si>
  <si>
    <t>Prior dated record retained; no current incident/casualty addition. Targeted French/English search and 7 October local accounts surface UN-panel allegations about political enablers; the original report has not yet been matched at paragraph level. (Le Concret Info: https://www.leconcretinfo.com/2026/10/07/haiti-deux-anciens-parlementaires-cites-dans-les-violences-a-kenscoff/, Juno7: https://www.juno7.ht/rapport-onu-reseaux-politiques-economiques-soutien-gangs-haiti/)
Disposition: R-05: substantive accountability lead retained; allegations not convictions. No new historical fatality pool.</t>
  </si>
  <si>
    <t>Prior register / Kenscoff / Viard later lead</t>
  </si>
  <si>
    <t>Prior dated record retained; no current incident/casualty addition. Same search compared September security-recovery accounts with new reporting; no sufficiently discrete new October church-related incident established.
Disposition: Preserve separate event/faith hold; do not add to or redate the 164-death historical campaign.</t>
  </si>
  <si>
    <t>Prior register / F-11, Father Román</t>
  </si>
  <si>
    <t>Prior dated record retained; no current incident/casualty addition. New local official-attribution report establishes no warrant/judicial detainee as of 6 October. (Excélsior: https://www.excelsior.com.mx/nacional/piden-no-especular-sobre-caso-sacerdote-asesinado-costado-carretera)
Disposition: R-02: dated accountability gap, not a statement about every later day.</t>
  </si>
  <si>
    <t>Prior register / F-17, Nicaragua</t>
  </si>
  <si>
    <t>Prior dated record retained; no current incident/casualty addition. Local 30 September procession account rechecked; limited route/late permission did not lift restrictions generally. (100% Noticias: https://100noticias.tv/nacionales/149885-san-jeronimo-procesion-masaya-2026/)
Disposition: Preserve September remedy with limits; no newly documented October restriction in this source.</t>
  </si>
  <si>
    <t>100% Noticias: https://100noticias.tv/nacionales/149885-san-jeronimo-procesion-masaya-2026/</t>
  </si>
  <si>
    <t>Prior register / Leah Sharibu</t>
  </si>
  <si>
    <t>Prior dated record retained; no current incident/casualty addition. Named-case public-source searches returned appeals, profiles and literary references, not independently verified new welfare/release evidence.
Disposition: Standing case retained; no private witness, captive-location or operational information reproduced.</t>
  </si>
  <si>
    <t>Prior register / Wang Yi</t>
  </si>
  <si>
    <t>Prior dated record retained; no current incident/casualty addition. ChinaAid feed and original health alarm checked; medical allegation remains explicitly unverified. (ChinaAid: https://chinaaid.org/news/chinaaid-raises-health-alarm-for-imprisoned-pastor-wang-yi-calls-for-family-access/)
Disposition: Urgent welfare follow-up; no confirmed diagnosis or new detention.</t>
  </si>
  <si>
    <t>ChinaAid: https://chinaaid.org/news/chinaaid-raises-health-alarm-for-imprisoned-pastor-wang-yi-calls-for-family-access/</t>
  </si>
  <si>
    <t>Prior register / Eritrean seven leaders</t>
  </si>
  <si>
    <t>Prior dated record retained; no current incident/casualty addition. New 14 October Open Doors account repeats the seven-person roster and continuing detention concerns. (Open Doors: https://www.opendoors.nl/nieuws/christian-woman-dies-in-eritrean-military-prison/)
Disposition: Preserve seven, not eight. Separate newly reported woman's death from the roster.</t>
  </si>
  <si>
    <t>Prior register / Kaduna captivity deaths</t>
  </si>
  <si>
    <t>Prior dated record retained; no current incident/casualty addition. New 8 October account separates Ariko and Awon cohorts, explaining its own 21-death arithmetic; independent corroboration remains absent and CSW retrieval incomplete. (TruthNigeria: https://truthnigeria.com/2026/10/eight-survivors-return-from-forest-auschwitz-after-21-die-of-starvation/)
Disposition: R-06: accept TruthNigeria's separated cohort reporting with source identified; historical death-count conflict and death dates remain unresolved. No new October death addition.</t>
  </si>
  <si>
    <t>Prior register / Angwan Aku release</t>
  </si>
  <si>
    <t>Prior dated record retained; no current incident/casualty addition. Later report identifies a 12 July abduction and 10 October release of eight residents, a different stated original-event cohort from Ariko's April abduction. (TruthNigeria: https://truthnigeria.com/2026/10/after-chains-and-starvation-in-rijanas-camps-u-s-charity-steps-in/)
Disposition: R-33: accept reported release under TruthNigeria policy; person-match before combining cohorts. No new incident.</t>
  </si>
  <si>
    <t>Prior register / Saba Mehboob / Anoosh</t>
  </si>
  <si>
    <t>Prior dated record retained; no current incident/casualty addition. Targeted search recovered a 24 September report of main-suspect custody and an accomplice's arrest. (The Express Tribune: https://tribune.com.pk/story/2631108/another-suspect-arrested-in-saba-murder-case)
Disposition: R-03: recommend correcting stale “still free” wording. Preserve allegations concerning witness coercion; no conviction inferred.</t>
  </si>
  <si>
    <t>Prior register / Ikhlaq Masih</t>
  </si>
  <si>
    <t>Prior dated record retained; no current incident/casualty addition. ICC original rechecked: August assault and subsequent legal intimidation allegations, no new October outcome in that page. (ICC: https://persecution.org/2026/09/08/christian-teen-beaten-for-protecting-women-in-pakistan/)
Disposition: Historical accountability retained; no new October attack.</t>
  </si>
  <si>
    <t>ICC: https://persecution.org/2026/09/08/christian-teen-beaten-for-protecting-women-in-pakistan/</t>
  </si>
  <si>
    <t>Prior register / Uganda daughters, Kibenge</t>
  </si>
  <si>
    <t>Prior dated record retained; no current incident/casualty addition. Targeted name/locality search returned repetitions of the 6 September allegation, without a reliable new arrest or medical outcome. (ICC: https://persecution.org/2026/09/15/muslim-father-attempts-to-burn-christian-daughters-alive/)
Disposition: Preserve approved retrospective case; no new October occurrence.</t>
  </si>
  <si>
    <t>ICC: https://persecution.org/2026/09/15/muslim-father-attempts-to-burn-christian-daughters-alive/</t>
  </si>
  <si>
    <t>Prior register / Rev. Dal Thawn Tuang</t>
  </si>
  <si>
    <t>Prior dated record retained; no current incident/casualty addition. Targeted search returns the same competing military-versus-escaped-prisoner accounts, not an attribution resolution. (Christian Today India: https://www.christiantoday.co.in/news/baptist-pastor-shot-dead-in-myanmars-chin-state-responsibility-disputed.html)
Disposition: Preserve approved death and “consistent with previous operational patterns” as analysis, not proof of the disputed perpetrator.</t>
  </si>
  <si>
    <t>Prior register / Noman Masih</t>
  </si>
  <si>
    <t>Prior dated record retained; no current incident/casualty addition. Discovery-only original rechecked: published 12 August, precise incident day absent, no October outcome. (Pakistan Christian Post: https://www.pakistanchristianpost.com/head-line-news-details/8598)
Disposition: Older archive/date/corroboration hold; no current-week count.</t>
  </si>
  <si>
    <t>Pakistan Christian Post: https://www.pakistanchristianpost.com/head-line-news-details/8598</t>
  </si>
  <si>
    <t>Prior register / Ethiopia Gida Ayana</t>
  </si>
  <si>
    <t>Prior dated record retained; no current incident/casualty addition. Targeted search and Borkena body check establish an August publication, without exact act dates or independent verification. (Borkena: https://borkena.com/ethiopia-geda-commandos-reportedly-kill-dozens-of-ethnic-amharas-in-east-wollega/)
Disposition: Preserve historical corroboration hold, not an October church massacre.</t>
  </si>
  <si>
    <t>Borkena: https://borkena.com/ethiopia-geda-commandos-reportedly-kill-dozens-of-ethnic-amharas-in-east-wollega/</t>
  </si>
  <si>
    <t>Prior register / Ethiopia Merti/Gado</t>
  </si>
  <si>
    <t>Prior dated record retained; no current incident/casualty addition. Original body rechecked: 3 November 2025 event, published 5 November 2025. (Orthodoxy Cognate PAGE: https://ocpsociety.org/orthodox-bloodshed-in-arsi-five-more-martyred-three-abducted-in-oromia-region-ethiopia/)
Disposition: Stale-date exclusion retained.</t>
  </si>
  <si>
    <t>Orthodoxy Cognate PAGE: https://ocpsociety.org/orthodox-bloodshed-in-arsi-five-more-martyred-three-abducted-in-oromia-region-ethiopia/</t>
  </si>
  <si>
    <t>Prior register / Mali coercive tax</t>
  </si>
  <si>
    <t>Prior dated record retained; no current incident/casualty addition. Original Open Doors account rechecked: continuing practice, no dated October demand isolated. (Portes Ouvertes: https://www.portesouvertes.ch/news/mali-les-taxes-exigees-par-les-djihadistes-menacent-lavenir-de-nombreuses-eglises)
Disposition: Standing pressure, not a new incident or victim count.</t>
  </si>
  <si>
    <t>Portes Ouvertes: https://www.portesouvertes.ch/news/mali-les-taxes-exigees-par-les-djihadistes-menacent-lavenir-de-nombreuses-eglises</t>
  </si>
  <si>
    <t>Prior register / Yemen</t>
  </si>
  <si>
    <t>Prior dated record retained; no current incident/casualty addition. Original Open Doors page rechecked: exact arrest date unspecified, no new October release/action stated. (Open Doors: https://www.opendoors.org.hk/en-US/news/latest/yemen-ministry-leader-arrested/)
Disposition: Preserve authorized aggregate-only standing treatment; no inferred new detainees.</t>
  </si>
  <si>
    <t>Open Doors: https://www.opendoors.org.hk/en-US/news/latest/yemen-ministry-leader-arrested/</t>
  </si>
  <si>
    <t>Prior register / Bangladesh evangelists</t>
  </si>
  <si>
    <t>Prior dated record retained; no current incident/casualty addition. Original page retrieval carries a 2024 publication and a September event, not a 2026 October case. (Open Doors UK: https://www.opendoorsuk.org/news/latest-news/bangladesh-evangelists-beaten/)
Disposition: Retain older-date exclusion; no fresh victim count.</t>
  </si>
  <si>
    <t>Open Doors UK: https://www.opendoorsuk.org/news/latest-news/bangladesh-evangelists-beaten/</t>
  </si>
  <si>
    <t>Prior register / Kazakhstan / Forum 18</t>
  </si>
  <si>
    <t>Prior dated record retained; no current incident/casualty addition. Original report rechecked: earlier Muslim trial, with next hearing then scheduled for September, not a documented October outcome. (Forum 18: https://www.forum18.org/archive.php?article_id=3071)
Disposition: Broader-faith follow-up hold; not Christian/Jewish casualties.</t>
  </si>
  <si>
    <t>Forum 18: https://www.forum18.org/archive.php?article_id=3071</t>
  </si>
  <si>
    <t>Prior register / Azerbaijan / Forum 18</t>
  </si>
  <si>
    <t>Prior dated record retained; no current incident/casualty addition. Original report rechecked: cumulative January–September prosecutions and earlier meeting-related detentions, not new October actions. (Forum 18: https://www.forum18.org/archive.php?article_id=3069)
Disposition: Preserve community separation and date discipline; no cumulative figure imported into October.</t>
  </si>
  <si>
    <t>Forum 18: https://www.forum18.org/archive.php?article_id=3069</t>
  </si>
  <si>
    <t>17–18 October 2026</t>
  </si>
  <si>
    <t>Q-15 / Q-16: France assessment basis</t>
  </si>
  <si>
    <t>Reviewer clarification received</t>
  </si>
  <si>
    <t>Reviewer approved inclusion in antisemitism totals and supplied additional observations: "Muslim-owned establishments were untouched", "pork products were untouched", and "alcohol was destroyed". The reviewer clarified the first observation on 20 October 2026. These observations have not been independently corroborated in the cited reporting. The reported alternative theft/riot explanations remain visible; approval is an editorial classification, not a judicial motive finding.</t>
  </si>
  <si>
    <t>JNS: https://www.jns.org/news/antisemitism/paris-synagogue-ransacked-amid-riots
JTA: https://www.jta.org/2026/10/18/global/a-synagogue-and-jewish-owned-shops-damaged-in-french-riots
JTA: https://www.jta.org/2026/10/18/global/a-synagogue-and-jewish-owned-shops-damaged-in-french-riots</t>
  </si>
  <si>
    <t>I-21: Tela-Bala / prior Guyaku matching</t>
  </si>
  <si>
    <t>Count approved; matching follow-up remains</t>
  </si>
  <si>
    <t>One Tela-Bala death now counted per approval; keep victim-level matching open. Any future duplication finding requires an explicit correction, not silent removal.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</si>
</sst>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
    </font>
    <font>
      <b/>
      <sz val="14"/>
      <color rgb="FF28251D"/>
      <name val="Calibri"/>
      <family val="2"/>
    </font>
    <font>
      <b/>
      <sz val="12"/>
      <color rgb="FFFFFFFF"/>
      <name val="Calibri"/>
      <family val="2"/>
    </font>
    <font>
      <sz val="11"/>
      <color rgb="FF28251D"/>
      <name val="Calibri"/>
      <family val="2"/>
    </font>
    <font>
      <b/>
      <sz val="11"/>
      <color rgb="FF28251D"/>
      <name val="Calibri"/>
      <family val="2"/>
    </font>
    <font>
      <sz val="10"/>
      <color rgb="FF28251D"/>
      <name val="Calibri"/>
      <family val="2"/>
    </font>
    <font>
      <b/>
      <sz val="11"/>
      <color rgb="FFFFFFFF"/>
      <name val="Calibri"/>
      <family val="2"/>
    </font>
    <font>
      <u/>
      <sz val="10"/>
      <color rgb="FF01696F"/>
      <name val="Calibri"/>
      <family val="2"/>
    </font>
    <font>
      <sz val="11"/>
      <color rgb="FF000000"/>
      <name val="Calibri"/>
      <family val="2"/>
    </font>
  </fonts>
  <fills count="6">
    <fill>
      <patternFill patternType="none"/>
    </fill>
    <fill>
      <patternFill patternType="gray125"/>
    </fill>
    <fill>
      <patternFill patternType="solid">
        <fgColor rgb="FF20808D"/>
        <bgColor rgb="FF008080"/>
      </patternFill>
    </fill>
    <fill>
      <patternFill patternType="solid">
        <fgColor rgb="FF964219"/>
        <bgColor rgb="FF993366"/>
      </patternFill>
    </fill>
    <fill>
      <patternFill patternType="solid">
        <fgColor rgb="FF20808D"/>
      </patternFill>
    </fill>
    <fill>
      <patternFill patternType="solid">
        <fgColor rgb="FFF3F6F6"/>
      </patternFill>
    </fill>
  </fills>
  <borders count="1">
    <border>
      <left/>
      <right/>
      <top/>
      <bottom/>
      <diagonal/>
    </border>
  </borders>
  <cellStyleXfs count="1">
    <xf numFmtId="0" fontId="0" fillId="0" borderId="0"/>
  </cellStyleXfs>
  <cellXfs count="13">
    <xf numFmtId="0" fontId="0" fillId="0" borderId="0" xfId="0"/>
    <xf numFmtId="0" fontId="7" fillId="4" borderId="0" xfId="0" applyFont="1" applyFill="1" applyAlignment="1">
      <alignment horizontal="center" vertical="center" wrapText="1"/>
    </xf>
    <xf numFmtId="0" fontId="6" fillId="5" borderId="0" xfId="0" applyFont="1" applyFill="1" applyAlignment="1">
      <alignment horizontal="left" vertical="top" wrapText="1"/>
    </xf>
    <xf numFmtId="0" fontId="6" fillId="0" borderId="0" xfId="0" applyFont="1" applyAlignment="1">
      <alignment horizontal="left" vertical="top" wrapText="1"/>
    </xf>
    <xf numFmtId="0" fontId="1" fillId="0" borderId="0" xfId="0" applyFont="1"/>
    <xf numFmtId="0" fontId="2" fillId="0" borderId="0" xfId="0" applyFont="1" applyAlignment="1">
      <alignment vertical="top" wrapText="1"/>
    </xf>
    <xf numFmtId="3" fontId="0" fillId="0" borderId="0" xfId="0" applyNumberFormat="1"/>
    <xf numFmtId="0" fontId="3" fillId="2" borderId="0" xfId="0" applyFont="1" applyFill="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3" fillId="3" borderId="0" xfId="0" applyFont="1" applyFill="1" applyAlignment="1">
      <alignment vertical="top" wrapText="1"/>
    </xf>
    <xf numFmtId="0" fontId="8" fillId="5" borderId="0" xfId="0" applyFont="1" applyFill="1" applyAlignment="1">
      <alignment horizontal="lef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17" Type="http://schemas.openxmlformats.org/officeDocument/2006/relationships/hyperlink" Target="https://morningstarnews.org/2026/10/christian-humanitarian-worker-slain-in-northwest-nigeria/" TargetMode="External"/><Relationship Id="rId21" Type="http://schemas.openxmlformats.org/officeDocument/2006/relationships/hyperlink" Target="https://www.vanguardngr.com/2026/10/plateau-attacks-three-killed-two-injured-114-cattle-rustled/" TargetMode="External"/><Relationship Id="rId42" Type="http://schemas.openxmlformats.org/officeDocument/2006/relationships/hyperlink" Target="https://news.detik.com/berita/d-8703462/jadi-tersangka-pria-bawa-golok-bubarkan-gkpi-rajeg-tak-ditahan" TargetMode="External"/><Relationship Id="rId63" Type="http://schemas.openxmlformats.org/officeDocument/2006/relationships/hyperlink" Target="https://securitydigestng.com/2026/09/27/beyond-farmer-herder-clashes-how-armed-groups-criminality-and-misinformation-are-tearing-mangu-apart/" TargetMode="External"/><Relationship Id="rId84" Type="http://schemas.openxmlformats.org/officeDocument/2006/relationships/hyperlink" Target="https://persecution.org/2026/09/28/conditions-worsen-for-stateless-rohingya-christians/" TargetMode="External"/><Relationship Id="rId138" Type="http://schemas.openxmlformats.org/officeDocument/2006/relationships/hyperlink" Target="https://www.christiandaily.com/news/christians-death-sentence-upheld-under-blasphemy-law-in-pakistan" TargetMode="External"/><Relationship Id="rId159" Type="http://schemas.openxmlformats.org/officeDocument/2006/relationships/hyperlink" Target="https://mediawala.in/conversion-case-change-your-religion-your-illness-will-go-away-4-arrested-in-khargone/" TargetMode="External"/><Relationship Id="rId170" Type="http://schemas.openxmlformats.org/officeDocument/2006/relationships/hyperlink" Target="https://www.tagesschau.de/inland/regional/schleswigholstein/farbanschlag-am-foerdeklinikum-in-flensburg,regionflensburgnews-3368.html" TargetMode="External"/><Relationship Id="rId107" Type="http://schemas.openxmlformats.org/officeDocument/2006/relationships/hyperlink" Target="https://www.lesoir.be/774921/article/2026/10/05/enquete-ouverte-pour-un-incendie-volontaire-dans-une-eglise" TargetMode="External"/><Relationship Id="rId11" Type="http://schemas.openxmlformats.org/officeDocument/2006/relationships/hyperlink" Target="https://forum18.org/archive.php?article_id=3074" TargetMode="External"/><Relationship Id="rId32" Type="http://schemas.openxmlformats.org/officeDocument/2006/relationships/hyperlink" Target="https://www.independent.co.uk/asia/india/christian-burial-chhattisgarh-dalit-tribal-conversions-b3060146.html" TargetMode="External"/><Relationship Id="rId53" Type="http://schemas.openxmlformats.org/officeDocument/2006/relationships/hyperlink" Target="https://truthnigeria.com/2026/10/after-chains-and-starvation-in-rijanas-camps-u-s-charity-steps-in/" TargetMode="External"/><Relationship Id="rId74" Type="http://schemas.openxmlformats.org/officeDocument/2006/relationships/hyperlink" Target="https://www.opendoors.de/nachrichten/aktuelle-meldungen/syrien-bombenexplosion-vor-kirche-in-hama" TargetMode="External"/><Relationship Id="rId128" Type="http://schemas.openxmlformats.org/officeDocument/2006/relationships/hyperlink" Target="https://www.rbb24.de/panorama/beitrag/2026/10/berlin-kreuzberg-angriffe-jugendliche-geschaeft-inhaber-rollstuhl.html" TargetMode="External"/><Relationship Id="rId149" Type="http://schemas.openxmlformats.org/officeDocument/2006/relationships/hyperlink" Target="https://www.christiandaily.com/news/christian-woman-in-somalia-beaten-confined-for-converting" TargetMode="External"/><Relationship Id="rId5" Type="http://schemas.openxmlformats.org/officeDocument/2006/relationships/hyperlink" Target="https://www.bhaskar.com/local/mp/sidhi/news/sidhi-alleged-religious-conversion-case-police-arrest-women-139368022.html" TargetMode="External"/><Relationship Id="rId95" Type="http://schemas.openxmlformats.org/officeDocument/2006/relationships/hyperlink" Target="https://newtelegraphng.com/police-probe-benue-school-fire-outbreak/" TargetMode="External"/><Relationship Id="rId160" Type="http://schemas.openxmlformats.org/officeDocument/2006/relationships/hyperlink" Target="https://www.thedailystar.net/news/bangladesh/crime-justice/news/crude-bombs-explode-near-christian-sites-dhaka-4030076" TargetMode="External"/><Relationship Id="rId181" Type="http://schemas.openxmlformats.org/officeDocument/2006/relationships/hyperlink" Target="https://persecution.org/2026/09/08/christian-teen-beaten-for-protecting-women-in-pakistan/" TargetMode="External"/><Relationship Id="rId22" Type="http://schemas.openxmlformats.org/officeDocument/2006/relationships/hyperlink" Target="https://dailypost.ng/2026/10/14/plateau-violence-mangu-youths-accuse-terrorists-in-military-uniforms-of-killing-vigilante-member/" TargetMode="External"/><Relationship Id="rId43" Type="http://schemas.openxmlformats.org/officeDocument/2006/relationships/hyperlink" Target="https://chinaaid.org/news/china-church-roundup-believers-speak-out-as-pastors-remain-imprisoned/" TargetMode="External"/><Relationship Id="rId64" Type="http://schemas.openxmlformats.org/officeDocument/2006/relationships/hyperlink" Target="https://businessday.ng/news/article/security-forces-launch-operation-to-rescue-abducted-farmers-in-niger/" TargetMode="External"/><Relationship Id="rId118" Type="http://schemas.openxmlformats.org/officeDocument/2006/relationships/hyperlink" Target="https://www.christiandaily.com/news/military-in-nigeria-detains-christian-journalist-rights-advocate" TargetMode="External"/><Relationship Id="rId139" Type="http://schemas.openxmlformats.org/officeDocument/2006/relationships/hyperlink" Target="https://www.christiandaily.com/news/case-against-alleged-kidnapper-of-christian-girl-restored-in-pakistan" TargetMode="External"/><Relationship Id="rId85" Type="http://schemas.openxmlformats.org/officeDocument/2006/relationships/hyperlink" Target="https://www.cbsnews.com/newyork/news/brooklyn-rabbi-attacked-borough-park-nypd/" TargetMode="External"/><Relationship Id="rId150" Type="http://schemas.openxmlformats.org/officeDocument/2006/relationships/hyperlink" Target="https://www.barnabasaid.org/us/news/nine-christians-beheaded-by-islamic-state-in-northeastern-d-r-congo/" TargetMode="External"/><Relationship Id="rId171" Type="http://schemas.openxmlformats.org/officeDocument/2006/relationships/hyperlink" Target="https://www.heute.at/s/bibel-influencer-in-wien-verpruegelt-zu-video-gezwungen-120256370" TargetMode="External"/><Relationship Id="rId12" Type="http://schemas.openxmlformats.org/officeDocument/2006/relationships/hyperlink" Target="https://www.localgovernmentlawyer.co.uk/community-safety/393-community-safety-news/101987-magistrates-court-to-hear-appeal-this-week-from-community-church-against-council-decision-to-issue-community-protection-notice-over-preaching" TargetMode="External"/><Relationship Id="rId33" Type="http://schemas.openxmlformats.org/officeDocument/2006/relationships/hyperlink" Target="https://persecution.org/2026/06/15/muslims-assault-sudanese-christian-in-refugee-camp-church/" TargetMode="External"/><Relationship Id="rId108" Type="http://schemas.openxmlformats.org/officeDocument/2006/relationships/hyperlink" Target="https://www.ledauphine.com/faits-divers-justice/2026/10/08/il-tente-d-allumer-un-feu-au-milieu-de-la-cathedrale" TargetMode="External"/><Relationship Id="rId129" Type="http://schemas.openxmlformats.org/officeDocument/2006/relationships/hyperlink" Target="https://www.jta.org/2026/10/14/global/jewish-school-educators-cancel-trip-to-italy-after-italian-education-program-required-participants-to-denounce-genocide-in-gaza" TargetMode="External"/><Relationship Id="rId54" Type="http://schemas.openxmlformats.org/officeDocument/2006/relationships/hyperlink" Target="https://news.un.org/fr/story/2026/10/1159684" TargetMode="External"/><Relationship Id="rId75" Type="http://schemas.openxmlformats.org/officeDocument/2006/relationships/hyperlink" Target="https://france3-regions.franceinfo.fr/normandie/seine-maritime/rouen/debut-d-incendie-a-l-eglise-saint-vivien-de-rouen-un-vitrail-de-la-facade-endommage-3417239.html" TargetMode="External"/><Relationship Id="rId96" Type="http://schemas.openxmlformats.org/officeDocument/2006/relationships/hyperlink" Target="https://www.premiumtimesng.com/news/top-news/916652-catholic-diocese-shuts-schools-hospital-parish-over-repeated-attacks.html" TargetMode="External"/><Relationship Id="rId140" Type="http://schemas.openxmlformats.org/officeDocument/2006/relationships/hyperlink" Target="https://persecution.org/2026/10/13/chhattisgarhs-anti-conversion-law-challenged-in-court/" TargetMode="External"/><Relationship Id="rId161" Type="http://schemas.openxmlformats.org/officeDocument/2006/relationships/hyperlink" Target="https://www.fides.org/en/news/77674-AFRICA_MOZAMBIQUE_Violence_and_attacks_continue_in_Cabo_Delgado_province_Bishop_of_Quelimane_calls_for_prayer" TargetMode="External"/><Relationship Id="rId182" Type="http://schemas.openxmlformats.org/officeDocument/2006/relationships/hyperlink" Target="https://persecution.org/2026/09/15/muslim-father-attempts-to-burn-christian-daughters-alive/" TargetMode="External"/><Relationship Id="rId6" Type="http://schemas.openxmlformats.org/officeDocument/2006/relationships/hyperlink" Target="https://www.naidunia.com/madhya-pradesh/rewa-two-women-arrested-in-sidhi-for-attempting-religious-conversion-through-inducement-8470373" TargetMode="External"/><Relationship Id="rId23" Type="http://schemas.openxmlformats.org/officeDocument/2006/relationships/hyperlink" Target="https://www.premiumtimesng.com/news/headlines/917848-gunmen-kill-four-vigilantes-in-plateau-community.html" TargetMode="External"/><Relationship Id="rId119" Type="http://schemas.openxmlformats.org/officeDocument/2006/relationships/hyperlink" Target="https://saharareporters.com/2026/10/15/breaking-nigerian-army-releases-amnesty-international-volunteer-lawrence-zongo-after-10" TargetMode="External"/><Relationship Id="rId44" Type="http://schemas.openxmlformats.org/officeDocument/2006/relationships/hyperlink" Target="https://www.meconcern.org/2026/10/16/iran-jailed-pastors-wife-summoned-to-serve-prison-sentence/" TargetMode="External"/><Relationship Id="rId65" Type="http://schemas.openxmlformats.org/officeDocument/2006/relationships/hyperlink" Target="https://thesun.ng/kaduna-fear-of-kidnappers-pushes-women-into-family-planning/" TargetMode="External"/><Relationship Id="rId86" Type="http://schemas.openxmlformats.org/officeDocument/2006/relationships/hyperlink" Target="https://www.arcamax.com/currentnews/newsheadlines/s-4305351" TargetMode="External"/><Relationship Id="rId130" Type="http://schemas.openxmlformats.org/officeDocument/2006/relationships/hyperlink" Target="https://www.yeswecaan.org/" TargetMode="External"/><Relationship Id="rId151" Type="http://schemas.openxmlformats.org/officeDocument/2006/relationships/hyperlink" Target="https://persecution.org/2026/10/13/burmese-military-occupying-two-churches-in-kachin-state/" TargetMode="External"/><Relationship Id="rId172" Type="http://schemas.openxmlformats.org/officeDocument/2006/relationships/hyperlink" Target="https://chinaaid.org/news/two-early-rain-church-members-released-chinese-police-crackdown-continues/" TargetMode="External"/><Relationship Id="rId13" Type="http://schemas.openxmlformats.org/officeDocument/2006/relationships/hyperlink" Target="https://www.christianpost.com/news/christians-fight-for-right-to-share-the-gospel-on-british-streets.html" TargetMode="External"/><Relationship Id="rId18" Type="http://schemas.openxmlformats.org/officeDocument/2006/relationships/hyperlink" Target="https://www.turkiyetoday.com/nation/activists-confront-woman-accused-of-hosting-israeli-soldiers-in-turkiye-3230571" TargetMode="External"/><Relationship Id="rId39" Type="http://schemas.openxmlformats.org/officeDocument/2006/relationships/hyperlink" Target="https://adfinternational.org/news/tribunal-dates-set-for-christian-teacher/" TargetMode="External"/><Relationship Id="rId109" Type="http://schemas.openxmlformats.org/officeDocument/2006/relationships/hyperlink" Target="https://www.laprovinciadicomo.it/stories/premium/lago-e-valli/vandali-nella-chiesa-di-porlezza-o_3967294_11/" TargetMode="External"/><Relationship Id="rId34" Type="http://schemas.openxmlformats.org/officeDocument/2006/relationships/hyperlink" Target="https://www.intoleranceagainstchristians.eu/search-archive/all-cases" TargetMode="External"/><Relationship Id="rId50" Type="http://schemas.openxmlformats.org/officeDocument/2006/relationships/hyperlink" Target="https://www.excelsior.com.mx/nacional/piden-no-especular-sobre-caso-sacerdote-asesinado-costado-carretera" TargetMode="External"/><Relationship Id="rId55" Type="http://schemas.openxmlformats.org/officeDocument/2006/relationships/hyperlink" Target="https://www.opendoors.nl/nieuws/christian-woman-dies-in-eritrean-military-prison/" TargetMode="External"/><Relationship Id="rId76" Type="http://schemas.openxmlformats.org/officeDocument/2006/relationships/hyperlink" Target="https://www.dhnet.be/regions/bruxelles/2026/09/21/vandalisee-a-plusieurs-reprises-leglise-sainte-anne-dauderghem-nouvre-plus-au-public-une-eglise-fermee-cest-triste-A6XGI6M345AAJK3AI53OVZ6OU4/" TargetMode="External"/><Relationship Id="rId97" Type="http://schemas.openxmlformats.org/officeDocument/2006/relationships/hyperlink" Target="https://www.christiandaily.com/news/muslims-burn-home-shop-of-christian-in-pakistan" TargetMode="External"/><Relationship Id="rId104" Type="http://schemas.openxmlformats.org/officeDocument/2006/relationships/hyperlink" Target="https://burmari.org/2026/10/12/the-burmese-military-fighter-jet-bombs-a-presbyterian-church-in-mindat-chin-state-the-burma-research-institute-calls-on-the-trump-administration-to-determine-that-attacks-on-churches-constitute-crim/" TargetMode="External"/><Relationship Id="rId120" Type="http://schemas.openxmlformats.org/officeDocument/2006/relationships/hyperlink" Target="https://www.etvbharat.com/en/state/pastor-murdered-in-broad-daylight-in-punjab-batala-assailants-on-the-run-enn26100807535" TargetMode="External"/><Relationship Id="rId125" Type="http://schemas.openxmlformats.org/officeDocument/2006/relationships/hyperlink" Target="https://www.cbc.ca/news/canada/saskatchewan/parishioners-mourn-hope-to-rebuild-after-church-burns-down-in-meadow-lake-sask-9.7367422" TargetMode="External"/><Relationship Id="rId141" Type="http://schemas.openxmlformats.org/officeDocument/2006/relationships/hyperlink" Target="https://www.forum18.org/archive.php?article_id=3073" TargetMode="External"/><Relationship Id="rId146" Type="http://schemas.openxmlformats.org/officeDocument/2006/relationships/hyperlink" Target="https://www.israelnationalnews.com/news/434292" TargetMode="External"/><Relationship Id="rId167" Type="http://schemas.openxmlformats.org/officeDocument/2006/relationships/hyperlink" Target="https://www.christiandaily.com/news/more-christians-killed-in-previously-attacked-area-in-nigeria" TargetMode="External"/><Relationship Id="rId188" Type="http://schemas.openxmlformats.org/officeDocument/2006/relationships/hyperlink" Target="https://www.forum18.org/archive.php?article_id=3069" TargetMode="External"/><Relationship Id="rId7" Type="http://schemas.openxmlformats.org/officeDocument/2006/relationships/hyperlink" Target="https://www.wvlt.tv/2026/10/14/fire-damages-north-knoxville-baptist-church-knoxville-fire-department-says/" TargetMode="External"/><Relationship Id="rId71" Type="http://schemas.openxmlformats.org/officeDocument/2006/relationships/hyperlink" Target="https://www.oca.org/news/headline-news/prayers-requested-for-all-saints-church-in-meadow-lake-sk-following-fire" TargetMode="External"/><Relationship Id="rId92" Type="http://schemas.openxmlformats.org/officeDocument/2006/relationships/hyperlink" Target="https://www.adl.org/resources/article/october-7-2026-anti-israel-extremism-during-campus-protests" TargetMode="External"/><Relationship Id="rId162" Type="http://schemas.openxmlformats.org/officeDocument/2006/relationships/hyperlink" Target="https://chinaaid.org/news/chinese-authorities-add-new-charge-against-early-rain-preacher-as-case-advances/" TargetMode="External"/><Relationship Id="rId183" Type="http://schemas.openxmlformats.org/officeDocument/2006/relationships/hyperlink" Target="https://www.pakistanchristianpost.com/head-line-news-details/8598" TargetMode="External"/><Relationship Id="rId2" Type="http://schemas.openxmlformats.org/officeDocument/2006/relationships/hyperlink" Target="https://radioelimu.uor.ac/mambasa-10-civils-tues-dont-une-femme-allaitante-dans-de-nouvelles-attaques-adf/" TargetMode="External"/><Relationship Id="rId29" Type="http://schemas.openxmlformats.org/officeDocument/2006/relationships/hyperlink" Target="https://www.jta.org/2026/10/18/global/a-synagogue-and-jewish-owned-shops-damaged-in-french-riots" TargetMode="External"/><Relationship Id="rId24" Type="http://schemas.openxmlformats.org/officeDocument/2006/relationships/hyperlink" Target="https://thesun.ng/plateau-seven-killed-in-fresh-attacks-in-barkin-ladi-other-communities/" TargetMode="External"/><Relationship Id="rId40" Type="http://schemas.openxmlformats.org/officeDocument/2006/relationships/hyperlink" Target="https://www.foxnews.com/media/christian-teacher-quite-shocked-after-getting-fired-telling-student-shes-pro-life" TargetMode="External"/><Relationship Id="rId45" Type="http://schemas.openxmlformats.org/officeDocument/2006/relationships/hyperlink" Target="https://articleeighteen.com/news/24795/" TargetMode="External"/><Relationship Id="rId66" Type="http://schemas.openxmlformats.org/officeDocument/2006/relationships/hyperlink" Target="https://eynnews.com/fresh-attack-on-mussa-raises-alarm-as-abducted-schoolchildren-remain-in-captivity/" TargetMode="External"/><Relationship Id="rId87" Type="http://schemas.openxmlformats.org/officeDocument/2006/relationships/hyperlink" Target="https://abcnews.com/International/wireStory/police-gunman-shouted-antisemitic-threat-opening-fire-ontario-136733330" TargetMode="External"/><Relationship Id="rId110" Type="http://schemas.openxmlformats.org/officeDocument/2006/relationships/hyperlink" Target="https://www.am.com.mx/leon/2026/10/06/vandalizan-e-incendian-templo-en-la-laborcita-en-leon-queman-imagenes-religiosas-1852129.html" TargetMode="External"/><Relationship Id="rId115" Type="http://schemas.openxmlformats.org/officeDocument/2006/relationships/hyperlink" Target="https://truthnigeria.com/2026/10/fulani-terrorists-kill-12-christians-in-new-benue-attacks/" TargetMode="External"/><Relationship Id="rId131" Type="http://schemas.openxmlformats.org/officeDocument/2006/relationships/hyperlink" Target="https://actualite.cd/2026/10/09/mambasa-deux-civils-tues-dans-une-attaque-des-adf-longela" TargetMode="External"/><Relationship Id="rId136" Type="http://schemas.openxmlformats.org/officeDocument/2006/relationships/hyperlink" Target="https://persecution.org/2026/10/05/punjab-panel-approves-bill-to-reform-christian-marriage-law/" TargetMode="External"/><Relationship Id="rId157" Type="http://schemas.openxmlformats.org/officeDocument/2006/relationships/hyperlink" Target="https://www.macommune.info/leglise-de-dampierre-sur-le-doubs-cible-dun-cambriolage-une-enquete-en-cours/" TargetMode="External"/><Relationship Id="rId178" Type="http://schemas.openxmlformats.org/officeDocument/2006/relationships/hyperlink" Target="https://www.pakistanchristianpost.com/head-line-news-details/8645" TargetMode="External"/><Relationship Id="rId61" Type="http://schemas.openxmlformats.org/officeDocument/2006/relationships/hyperlink" Target="https://truthnigeria.com/2026/09/the-week-fulani-militia-defy-curfew-to-attack-christian-communities-in-plateau-state/" TargetMode="External"/><Relationship Id="rId82" Type="http://schemas.openxmlformats.org/officeDocument/2006/relationships/hyperlink" Target="https://www.ucanews.com/news/churches-warn-non-christians-against-joining-prayer-services-in-indian-state/115501" TargetMode="External"/><Relationship Id="rId152" Type="http://schemas.openxmlformats.org/officeDocument/2006/relationships/hyperlink" Target="https://www.cbsnews.com/detroit/news/oak-park-man-arrested-after-threats-monroe-catholic-church/" TargetMode="External"/><Relationship Id="rId173" Type="http://schemas.openxmlformats.org/officeDocument/2006/relationships/hyperlink" Target="https://chinaaid.org/news/early-rain-member-chen-yunfei-arrested-again-in-southwestern-china/" TargetMode="External"/><Relationship Id="rId19" Type="http://schemas.openxmlformats.org/officeDocument/2006/relationships/hyperlink" Target="https://www.jpost.com/diaspora/antisemitism/article-912139" TargetMode="External"/><Relationship Id="rId14" Type="http://schemas.openxmlformats.org/officeDocument/2006/relationships/hyperlink" Target="https://www.amarujala.com/video/madhya-pradesh/satna/sensational-religious-conversion-case-in-satna-allegations-of-luring-people-to-join-a-prayer-meeting-police-register-case-under-madhya-pradesh-religious-freedom-act-satna-news-c-1-1-noi1567-4799662-2026-10-05?src=&amp;position=12" TargetMode="External"/><Relationship Id="rId30" Type="http://schemas.openxmlformats.org/officeDocument/2006/relationships/hyperlink" Target="https://linformateurdebourgogne.com/montceau-une-bande-gamins-tire-des-mortiers-et-met-le-feu-autour-de-leglise/" TargetMode="External"/><Relationship Id="rId35" Type="http://schemas.openxmlformats.org/officeDocument/2006/relationships/hyperlink" Target="https://www.allgemeine-zeitung.de/lokales/kreis-bergstrasse/lindenfels-bergstrasse/kirche-in-lindenfels-wegen-vandalismus-vorerst-geschlossen-6294460" TargetMode="External"/><Relationship Id="rId56" Type="http://schemas.openxmlformats.org/officeDocument/2006/relationships/hyperlink" Target="https://www.christiantoday.co.in/news/baptist-pastor-shot-dead-in-myanmars-chin-state-responsibility-disputed.html" TargetMode="External"/><Relationship Id="rId77" Type="http://schemas.openxmlformats.org/officeDocument/2006/relationships/hyperlink" Target="https://www.amarujala.com/madhya-pradesh/sidhi-prayer-meeting-conversion-allegation-three-arrested-bahri-2026-09-20" TargetMode="External"/><Relationship Id="rId100" Type="http://schemas.openxmlformats.org/officeDocument/2006/relationships/hyperlink" Target="https://www.telegraphindia.com/west-bengal/bengal-christian-schools-seek-rss-chief-mohan-bhagwats-intervention-over-attacks-on-churches-pastors/cid/2184157" TargetMode="External"/><Relationship Id="rId105" Type="http://schemas.openxmlformats.org/officeDocument/2006/relationships/hyperlink" Target="https://www.meconcern.org/2026/10/08/algeria-more-interrogations-after-the-arrest-of-12-christians-in-west-algeria/" TargetMode="External"/><Relationship Id="rId126" Type="http://schemas.openxmlformats.org/officeDocument/2006/relationships/hyperlink" Target="https://www.wz.de/nrw/weihwasserbecken-mit-kot-beschmiert_aid-156032531" TargetMode="External"/><Relationship Id="rId147" Type="http://schemas.openxmlformats.org/officeDocument/2006/relationships/hyperlink" Target="https://chinaaid.org/news/police-in-south-central-china-seal-house-church-order-organizer-detained-15-days/" TargetMode="External"/><Relationship Id="rId168" Type="http://schemas.openxmlformats.org/officeDocument/2006/relationships/hyperlink" Target="https://www.christiandaily.com/news/baptist-pastor-other-christians-killed-in-attacks-in-plateau-state-nigeria" TargetMode="External"/><Relationship Id="rId8" Type="http://schemas.openxmlformats.org/officeDocument/2006/relationships/hyperlink" Target="https://lafd.org/news/lafd-firefighters-protect-over-two-dozen-neighborhood-homes-during-major-emergency-south-los" TargetMode="External"/><Relationship Id="rId51" Type="http://schemas.openxmlformats.org/officeDocument/2006/relationships/hyperlink" Target="https://tribune.com.pk/story/2631108/another-suspect-arrested-in-saba-murder-case" TargetMode="External"/><Relationship Id="rId72" Type="http://schemas.openxmlformats.org/officeDocument/2006/relationships/hyperlink" Target="https://www.bbc.com/news/articles/c62kzgx725jo" TargetMode="External"/><Relationship Id="rId93" Type="http://schemas.openxmlformats.org/officeDocument/2006/relationships/hyperlink" Target="https://www.christiandaily.com/news/six-christians-slain-over-weekend-in-central-nigeria" TargetMode="External"/><Relationship Id="rId98" Type="http://schemas.openxmlformats.org/officeDocument/2006/relationships/hyperlink" Target="https://www.anandabazar.com/amp/west-bengal/attacks-on-christian-minority-prayer-meetings-over-conversion-allegations-in-west-bengal-dgtl/cid/1718282" TargetMode="External"/><Relationship Id="rId121" Type="http://schemas.openxmlformats.org/officeDocument/2006/relationships/hyperlink" Target="https://theprint.in/india/punjab-pastor-stabbed-to-death-in-batala-one-booked/3066090/" TargetMode="External"/><Relationship Id="rId142" Type="http://schemas.openxmlformats.org/officeDocument/2006/relationships/hyperlink" Target="https://www.forum18.org/archive.php?article_id=3075" TargetMode="External"/><Relationship Id="rId163" Type="http://schemas.openxmlformats.org/officeDocument/2006/relationships/hyperlink" Target="https://ocpsociety.org/orthodox-bloodshed-in-arsi-five-more-martyred-three-abducted-in-oromia-region-ethiopia/" TargetMode="External"/><Relationship Id="rId184" Type="http://schemas.openxmlformats.org/officeDocument/2006/relationships/hyperlink" Target="https://www.portesouvertes.ch/news/mali-les-taxes-exigees-par-les-djihadistes-menacent-lavenir-de-nombreuses-eglises" TargetMode="External"/><Relationship Id="rId3" Type="http://schemas.openxmlformats.org/officeDocument/2006/relationships/hyperlink" Target="https://www.fides.org/en/news/78306-AFRICA_NIGERIA_Priest_kidnapped_last_week_released" TargetMode="External"/><Relationship Id="rId25" Type="http://schemas.openxmlformats.org/officeDocument/2006/relationships/hyperlink" Target="https://truthnigeria.com/2026/10/the-week-fulani-militias-hack-12-christians-to-death-in-benue-five-others-die-in-plateau-niger-attacks/" TargetMode="External"/><Relationship Id="rId46" Type="http://schemas.openxmlformats.org/officeDocument/2006/relationships/hyperlink" Target="https://www.churchinchains.ie/news-by-country/middle-east/iran/iran-appeals-court-upholds-sentences-totalling-over-70-years/" TargetMode="External"/><Relationship Id="rId67" Type="http://schemas.openxmlformats.org/officeDocument/2006/relationships/hyperlink" Target="https://truthnigeria.com/2026/10/exclusive-nigerian-christian-villages-erased-as-boko-haram-levels-churches-and-escalates-mass-abductions/" TargetMode="External"/><Relationship Id="rId116" Type="http://schemas.openxmlformats.org/officeDocument/2006/relationships/hyperlink" Target="https://www.thisdaylive.com/2026/10/11/suspected-herdsmen-kill-6-residents-several-others-missing-in-fresh-benue-attacks/" TargetMode="External"/><Relationship Id="rId137" Type="http://schemas.openxmlformats.org/officeDocument/2006/relationships/hyperlink" Target="https://www.christiantoday.com/news/christian-teacher-challenges-dismissal-after-sharing-pro-life-views-in-class" TargetMode="External"/><Relationship Id="rId158" Type="http://schemas.openxmlformats.org/officeDocument/2006/relationships/hyperlink" Target="https://punchng.com/gov-condemns-fresh-benue-attack-commends-security-men/" TargetMode="External"/><Relationship Id="rId20" Type="http://schemas.openxmlformats.org/officeDocument/2006/relationships/hyperlink" Target="https://www.christiandaily.com/news/islamic-terrorists-attack-three-villages-in-northeast-nigeria" TargetMode="External"/><Relationship Id="rId41" Type="http://schemas.openxmlformats.org/officeDocument/2006/relationships/hyperlink" Target="https://www.fides.org/en/news/78285" TargetMode="External"/><Relationship Id="rId62" Type="http://schemas.openxmlformats.org/officeDocument/2006/relationships/hyperlink" Target="https://www.christiandaily.com/news/attacks-in-plateau-state-nigeria-claim-lives-of-12-christians" TargetMode="External"/><Relationship Id="rId83" Type="http://schemas.openxmlformats.org/officeDocument/2006/relationships/hyperlink" Target="https://persecution.org/2026/09/22/divided-and-dispossessed-how-sudans-government-targets-the-church/" TargetMode="External"/><Relationship Id="rId88" Type="http://schemas.openxmlformats.org/officeDocument/2006/relationships/hyperlink" Target="https://timesofsandiego.com/crime/2026/09/24/imperial-beach-vandalism-case-not-guilty-plea-misdemeanor/" TargetMode="External"/><Relationship Id="rId111" Type="http://schemas.openxmlformats.org/officeDocument/2006/relationships/hyperlink" Target="https://sampi.net.br/bauru/noticias/3010393/regional/2026/10/imagem-de-santo-e-destruida-em-novo-caso-de-vandalismo-na-regiao" TargetMode="External"/><Relationship Id="rId132" Type="http://schemas.openxmlformats.org/officeDocument/2006/relationships/hyperlink" Target="https://www.rp.pl/prawo-karne/art45301761-zabojstwo-w-klasztorze-w-jaroslawiu-nozownik-przyznal-sie-do-winy" TargetMode="External"/><Relationship Id="rId153" Type="http://schemas.openxmlformats.org/officeDocument/2006/relationships/hyperlink" Target="https://infos.rtl.lu/news/frontieres/un-cimetiere-profane-une-femme-en-garde-a-vue-800178474" TargetMode="External"/><Relationship Id="rId174" Type="http://schemas.openxmlformats.org/officeDocument/2006/relationships/hyperlink" Target="https://www.vomcanada.com/cn-2026-10-01a.htm" TargetMode="External"/><Relationship Id="rId179" Type="http://schemas.openxmlformats.org/officeDocument/2006/relationships/hyperlink" Target="https://www.inclusion.gob.es/en/w/la-seguridad-social-reconocera-como-cotizados-los-periodos-de-actividad-ejercidos-por-los-ministros-de-culto-evangelicos-y-adventistas-antes-de-su-inclusion-en-el-regimen-general" TargetMode="External"/><Relationship Id="rId15" Type="http://schemas.openxmlformats.org/officeDocument/2006/relationships/hyperlink" Target="https://www.intoleranceagainstchristians.eu/index.php?id=12&amp;case=12039" TargetMode="External"/><Relationship Id="rId36" Type="http://schemas.openxmlformats.org/officeDocument/2006/relationships/hyperlink" Target="https://www.amarujala.com/uttar-pradesh/agra/four-arrested-over-alleged-illegal-religious-conversion-at-healing-meeting-2026-09-24?src=top-subnav" TargetMode="External"/><Relationship Id="rId57" Type="http://schemas.openxmlformats.org/officeDocument/2006/relationships/hyperlink" Target="https://www.estrepublicain.fr/faits-divers-justice/2026/09/26/eglises-cambriolees-a-dampierre-sur-le-doubs-porte-fracturee-au-pied-de-biche-et-ciboire-derobe" TargetMode="External"/><Relationship Id="rId106" Type="http://schemas.openxmlformats.org/officeDocument/2006/relationships/hyperlink" Target="https://www.20minutes.fr/faits_divers/4252107-20261007-vendee-mineurs-profanent-eglise-video-diffusee-reseaux-sociaux-municipalite-porte-plainte" TargetMode="External"/><Relationship Id="rId127" Type="http://schemas.openxmlformats.org/officeDocument/2006/relationships/hyperlink" Target="https://www.meinbezirk.at/wien/c-regionauten-community/jugendliche-stoeren-messe-mit-allahu-akbar-rufen_a8957706" TargetMode="External"/><Relationship Id="rId10" Type="http://schemas.openxmlformats.org/officeDocument/2006/relationships/hyperlink" Target="https://morningstarnews.org/2026/10/pastors-face-death-threats-in-refugee-camp-in-south-sudan/" TargetMode="External"/><Relationship Id="rId31" Type="http://schemas.openxmlformats.org/officeDocument/2006/relationships/hyperlink" Target="https://www.opendoorsuk.org/news/latest-news/drc-nigeria-attacks/" TargetMode="External"/><Relationship Id="rId52" Type="http://schemas.openxmlformats.org/officeDocument/2006/relationships/hyperlink" Target="https://truthnigeria.com/2026/10/eight-survivors-return-from-forest-auschwitz-after-21-die-of-starvation/" TargetMode="External"/><Relationship Id="rId73" Type="http://schemas.openxmlformats.org/officeDocument/2006/relationships/hyperlink" Target="https://www.rosenheim24.de/bayern/muenchen/pyro-serie-in-haar-bei-muenchen-boeller-in-kirche-und-wohnungen-geworfen-94495185.html" TargetMode="External"/><Relationship Id="rId78" Type="http://schemas.openxmlformats.org/officeDocument/2006/relationships/hyperlink" Target="https://www.barnabasaid.org/us/news/seven-christians-arrested-in-three-separate-incidents-in-madhya-pradesh/" TargetMode="External"/><Relationship Id="rId94" Type="http://schemas.openxmlformats.org/officeDocument/2006/relationships/hyperlink" Target="https://eynnews.com/boko-haram-attack-guyaku-gombi/" TargetMode="External"/><Relationship Id="rId99" Type="http://schemas.openxmlformats.org/officeDocument/2006/relationships/hyperlink" Target="https://cathnews.com/2026/10/13/hindu-hardliners-vandalise-catholic-church-in-india/" TargetMode="External"/><Relationship Id="rId101" Type="http://schemas.openxmlformats.org/officeDocument/2006/relationships/hyperlink" Target="https://persecution.org/2026/10/13/24-south-korean-christians-arrested-at-nepalese-bible-college/" TargetMode="External"/><Relationship Id="rId122" Type="http://schemas.openxmlformats.org/officeDocument/2006/relationships/hyperlink" Target="https://www.worthynews.com/117966-pakistan-christians-demand-justice-after-watchman-killed-2" TargetMode="External"/><Relationship Id="rId143" Type="http://schemas.openxmlformats.org/officeDocument/2006/relationships/hyperlink" Target="https://news.detik.com/berita/d-8703016/pria-bawa-golok-bubarkan-ibadah-gkpi-rajeg-jadi-tersangka" TargetMode="External"/><Relationship Id="rId148" Type="http://schemas.openxmlformats.org/officeDocument/2006/relationships/hyperlink" Target="https://persecution.org/2026/10/02/chinese-pastor-detained-for-organizing-illegal-religious-activities/" TargetMode="External"/><Relationship Id="rId164" Type="http://schemas.openxmlformats.org/officeDocument/2006/relationships/hyperlink" Target="https://borkena.com/ethiopia-geda-commandos-reportedly-kill-dozens-of-ethnic-amharas-in-east-wollega/" TargetMode="External"/><Relationship Id="rId169" Type="http://schemas.openxmlformats.org/officeDocument/2006/relationships/hyperlink" Target="https://www.barnabasaid.org/us/news/pastor-shot-dead-on-his-way-to-church-in-plateau-state-nigeria/" TargetMode="External"/><Relationship Id="rId185" Type="http://schemas.openxmlformats.org/officeDocument/2006/relationships/hyperlink" Target="https://www.opendoors.org.hk/en-US/news/latest/yemen-ministry-leader-arrested/" TargetMode="External"/><Relationship Id="rId4" Type="http://schemas.openxmlformats.org/officeDocument/2006/relationships/hyperlink" Target="https://persecution.org/2026/10/19/myanmars-military-intensifies-attacks-as-u-s-reopens-diplomatic-talks/" TargetMode="External"/><Relationship Id="rId9" Type="http://schemas.openxmlformats.org/officeDocument/2006/relationships/hyperlink" Target="https://www.jta.org/2026/10/14/united-states/bomb-threat-hoaxes-called-into-four-u-s-jewish-day-schools" TargetMode="External"/><Relationship Id="rId180" Type="http://schemas.openxmlformats.org/officeDocument/2006/relationships/hyperlink" Target="https://100noticias.tv/nacionales/149885-san-jeronimo-procesion-masaya-2026/" TargetMode="External"/><Relationship Id="rId26" Type="http://schemas.openxmlformats.org/officeDocument/2006/relationships/hyperlink" Target="https://truthnigeria.com/2026/10/the-week-islamist-jihadists-burn-evangelist-alive-in-adamawa-kidnap-catholic-priest-in-benue-strike-bases/" TargetMode="External"/><Relationship Id="rId47" Type="http://schemas.openxmlformats.org/officeDocument/2006/relationships/hyperlink" Target="https://articleeighteen.com/news/24807/" TargetMode="External"/><Relationship Id="rId68" Type="http://schemas.openxmlformats.org/officeDocument/2006/relationships/hyperlink" Target="https://www.christiandaily.com/news/fulani-gunmen-kill-kidnap-christians-in-kaduna-state-nigeria" TargetMode="External"/><Relationship Id="rId89" Type="http://schemas.openxmlformats.org/officeDocument/2006/relationships/hyperlink" Target="https://www.bbc.com/news/articles/cr62y3enq62zo" TargetMode="External"/><Relationship Id="rId112" Type="http://schemas.openxmlformats.org/officeDocument/2006/relationships/hyperlink" Target="https://toronto.citynews.ca/2026/10/13/toronto-man-charged-arson-israeli-flags-burned-north-york-church/" TargetMode="External"/><Relationship Id="rId133" Type="http://schemas.openxmlformats.org/officeDocument/2006/relationships/hyperlink" Target="https://www.channelstv.com/2026/10/08/court-remands-suspects-linked-with-killing-of-four-police-officers-others-in-benue/" TargetMode="External"/><Relationship Id="rId154" Type="http://schemas.openxmlformats.org/officeDocument/2006/relationships/hyperlink" Target="https://persecution.org/2026/10/09/armenian-prisoners-in-azerbaijan-report-restrictions-on-religious-practice/" TargetMode="External"/><Relationship Id="rId175" Type="http://schemas.openxmlformats.org/officeDocument/2006/relationships/hyperlink" Target="https://chinaaid.org/news/chinese-officials-raid-house-church-ban-christian-hymns-in-central-china/" TargetMode="External"/><Relationship Id="rId16" Type="http://schemas.openxmlformats.org/officeDocument/2006/relationships/hyperlink" Target="https://www.cbsnews.com/chicago/news/antisemitic-vandalism-highland-park/" TargetMode="External"/><Relationship Id="rId37" Type="http://schemas.openxmlformats.org/officeDocument/2006/relationships/hyperlink" Target="https://persecution.org/2026/10/13/mob-burns-christian-mans-home-pharmacy-over-blasphemy-allegation/" TargetMode="External"/><Relationship Id="rId58" Type="http://schemas.openxmlformats.org/officeDocument/2006/relationships/hyperlink" Target="https://punchng.com/leah-sharibu-sole-dapchi-captive-yobe-ssg/" TargetMode="External"/><Relationship Id="rId79" Type="http://schemas.openxmlformats.org/officeDocument/2006/relationships/hyperlink" Target="https://www.aajtak.in/uttar-pradesh/story/deoria-hindus-being-converted-to-another-religion-in-tent-3-arrested-lcly-strc-2655969-2026-09-29" TargetMode="External"/><Relationship Id="rId102" Type="http://schemas.openxmlformats.org/officeDocument/2006/relationships/hyperlink" Target="https://news.sbs.co.kr/english/article.do?news_id=N1008795832" TargetMode="External"/><Relationship Id="rId123" Type="http://schemas.openxmlformats.org/officeDocument/2006/relationships/hyperlink" Target="https://abc3340.com/news/local/alabama-fire-at-st-john-missionary-baptist-church-under-investigation-in-hanceville-october-2026" TargetMode="External"/><Relationship Id="rId144" Type="http://schemas.openxmlformats.org/officeDocument/2006/relationships/hyperlink" Target="https://crimewatch.net/us/pa/lancaster/lancaster-twp-pd/299349/arrests/reisinger-joshua-albert-1-count-18-2710-ethnic-intimidation-f3-and-3-additional" TargetMode="External"/><Relationship Id="rId90" Type="http://schemas.openxmlformats.org/officeDocument/2006/relationships/hyperlink" Target="https://www.sajr.co.za/herzog-speaks-with-jerusalem-reform-synagogue-leaders-personally-checks-in-with-police/" TargetMode="External"/><Relationship Id="rId165" Type="http://schemas.openxmlformats.org/officeDocument/2006/relationships/hyperlink" Target="https://www.forum18.org/archive.php?article_id=3072" TargetMode="External"/><Relationship Id="rId186" Type="http://schemas.openxmlformats.org/officeDocument/2006/relationships/hyperlink" Target="https://www.opendoorsuk.org/news/latest-news/bangladesh-evangelists-beaten/" TargetMode="External"/><Relationship Id="rId27" Type="http://schemas.openxmlformats.org/officeDocument/2006/relationships/hyperlink" Target="https://www.rte.ie/news/ireland/2026/1014/1595391-secca-conference-hotel/" TargetMode="External"/><Relationship Id="rId48" Type="http://schemas.openxmlformats.org/officeDocument/2006/relationships/hyperlink" Target="https://www.wboc.com/online_features/press_releases/american-center-for-law-and-justice-calls-for-international-action-after-pakistans-supreme-court-upholds/article_adaeca42-4ae6-58b0-8182-cf4450586b62.html" TargetMode="External"/><Relationship Id="rId69" Type="http://schemas.openxmlformats.org/officeDocument/2006/relationships/hyperlink" Target="https://www.vanguardngr.com/2026/10/two-vigilantes-killed-three-injured-in-plateau/" TargetMode="External"/><Relationship Id="rId113" Type="http://schemas.openxmlformats.org/officeDocument/2006/relationships/hyperlink" Target="https://www.vanguardngr.com/2026/10/benue-attack-four-year-old-two-others-killed-in-otukpo/" TargetMode="External"/><Relationship Id="rId134" Type="http://schemas.openxmlformats.org/officeDocument/2006/relationships/hyperlink" Target="https://www.leconcretinfo.com/2026/10/07/haiti-deux-anciens-parlementaires-cites-dans-les-violences-a-kenscoff/" TargetMode="External"/><Relationship Id="rId80" Type="http://schemas.openxmlformats.org/officeDocument/2006/relationships/hyperlink" Target="https://www.bhaskar.com/local/uttar-pradesh/mirzapur/news/mirzapur-aharoura-police-arrest-religious-conversion-case-139180625.html" TargetMode="External"/><Relationship Id="rId155" Type="http://schemas.openxmlformats.org/officeDocument/2006/relationships/hyperlink" Target="https://www.amarujala.com/uttar-pradesh/mirzapur/four-arrested-on-charges-of-offering-inducements-for-religious-conversion-mirzapur-news-c-192-1-svns1035-162125-2026-09-29" TargetMode="External"/><Relationship Id="rId176" Type="http://schemas.openxmlformats.org/officeDocument/2006/relationships/hyperlink" Target="https://www.algemeiner.com/2026/09/22/wave-yom-kippur-incidents-canada-highlights-rising-hostility-toward-jewish-community/" TargetMode="External"/><Relationship Id="rId17" Type="http://schemas.openxmlformats.org/officeDocument/2006/relationships/hyperlink" Target="https://www.rfi.fr/fr/afrique/20261017-est-de-la-rdc-de-nouvelles-attaques-attribu%C3%A9es-au-groupe-islamiste-adf-compliquent-la-riposte-contre-ebola" TargetMode="External"/><Relationship Id="rId38" Type="http://schemas.openxmlformats.org/officeDocument/2006/relationships/hyperlink" Target="https://www.newsis.com/view/NISX20261015_0003828127" TargetMode="External"/><Relationship Id="rId59" Type="http://schemas.openxmlformats.org/officeDocument/2006/relationships/hyperlink" Target="https://www.ucanews.com/news/sri-lankan-church-victims-families-hail-easter-attack-verdict/115459" TargetMode="External"/><Relationship Id="rId103" Type="http://schemas.openxmlformats.org/officeDocument/2006/relationships/hyperlink" Target="https://moemaka.net/eng/2026/10/october-7-2026-m-cdm-domestic-news/" TargetMode="External"/><Relationship Id="rId124" Type="http://schemas.openxmlformats.org/officeDocument/2006/relationships/hyperlink" Target="https://g1.globo.com/sc/santa-catarina/noticia/2026/10/11/video-igreja-pega-fogo-treze-maio.ghtml" TargetMode="External"/><Relationship Id="rId70" Type="http://schemas.openxmlformats.org/officeDocument/2006/relationships/hyperlink" Target="https://rcmp.ca/en/nl/news/2026/09/4357331" TargetMode="External"/><Relationship Id="rId91" Type="http://schemas.openxmlformats.org/officeDocument/2006/relationships/hyperlink" Target="https://www.middleeasteye.net/live-blog/live-blog-update/israeli-police-reopen-probe-pepper-spray-attack-armenian-boy?topic=War%2520on%2520Iran&amp;nid=448087&amp;fid=558490" TargetMode="External"/><Relationship Id="rId145" Type="http://schemas.openxmlformats.org/officeDocument/2006/relationships/hyperlink" Target="https://www.jns.org/news/u-s-news/florida-man-indicted-for-threatening-to-hunt-jews" TargetMode="External"/><Relationship Id="rId166" Type="http://schemas.openxmlformats.org/officeDocument/2006/relationships/hyperlink" Target="https://www.christiantoday.com/news/concerns-for-pakistani-teenage-boy-allegedly-forced-into-islam" TargetMode="External"/><Relationship Id="rId187" Type="http://schemas.openxmlformats.org/officeDocument/2006/relationships/hyperlink" Target="https://www.forum18.org/archive.php?article_id=3071" TargetMode="External"/><Relationship Id="rId1" Type="http://schemas.openxmlformats.org/officeDocument/2006/relationships/hyperlink" Target="https://truthnigeria.com/2026/10/breaking-boko-haram-incinerates-evangelist-murders-30-in-southeast-adamawa-state/" TargetMode="External"/><Relationship Id="rId28" Type="http://schemas.openxmlformats.org/officeDocument/2006/relationships/hyperlink" Target="https://www.jns.org/news/antisemitism/paris-synagogue-ransacked-amid-riots" TargetMode="External"/><Relationship Id="rId49" Type="http://schemas.openxmlformats.org/officeDocument/2006/relationships/hyperlink" Target="https://tvn24.pl/rzeszow/jaroslaw-tragedia-w-klasztorze-sa-wyniki-badan-krwi-podejrzanego-ihora-m-st9289753" TargetMode="External"/><Relationship Id="rId114" Type="http://schemas.openxmlformats.org/officeDocument/2006/relationships/hyperlink" Target="https://www.premiumtimesng.com/regional/north-central/916098-nine-die-in-benue-attacks-days-after-otukpo-killings.html" TargetMode="External"/><Relationship Id="rId60" Type="http://schemas.openxmlformats.org/officeDocument/2006/relationships/hyperlink" Target="https://www.thisdaylive.com/2026/09/23/curfew-fails-to-stop-fresh-attacks-in-plateau-as-assailants-kill-police-officer-civilians/" TargetMode="External"/><Relationship Id="rId81" Type="http://schemas.openxmlformats.org/officeDocument/2006/relationships/hyperlink" Target="https://www.amarujala.com/uttar-pradesh/maharajganj/accused-in-conversion-case-sent-to-jail-maharajganj-news-c-7-1-gkp1056-1474414-2026-10-05" TargetMode="External"/><Relationship Id="rId135" Type="http://schemas.openxmlformats.org/officeDocument/2006/relationships/hyperlink" Target="https://www.juno7.ht/rapport-onu-reseaux-politiques-economiques-soutien-gangs-haiti/" TargetMode="External"/><Relationship Id="rId156" Type="http://schemas.openxmlformats.org/officeDocument/2006/relationships/hyperlink" Target="https://chinaaid.org/news/chinaaid-raises-health-alarm-for-imprisoned-pastor-wang-yi-calls-for-family-access/" TargetMode="External"/><Relationship Id="rId177" Type="http://schemas.openxmlformats.org/officeDocument/2006/relationships/hyperlink" Target="https://stopthepersecution.org/ahmadi-muslim-stabbed-in-faisalabad-for-his-faith/"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showGridLines="0" workbookViewId="0">
      <pane ySplit="1" topLeftCell="A9" activePane="bottomLeft" state="frozen"/>
      <selection pane="bottomLeft"/>
    </sheetView>
  </sheetViews>
  <sheetFormatPr baseColWidth="10" defaultColWidth="8.83203125" defaultRowHeight="15" x14ac:dyDescent="0.2"/>
  <cols>
    <col min="1" max="1" width="17" customWidth="1"/>
    <col min="2" max="2" width="9" customWidth="1"/>
    <col min="3" max="3" width="8" customWidth="1"/>
    <col min="4" max="4" width="11" customWidth="1"/>
    <col min="5" max="5" width="31" customWidth="1"/>
    <col min="6" max="6" width="25" customWidth="1"/>
    <col min="7" max="7" width="27" customWidth="1"/>
    <col min="8" max="8" width="72" customWidth="1"/>
    <col min="9" max="9" width="65" customWidth="1"/>
  </cols>
  <sheetData>
    <row r="1" spans="1:9" ht="78" customHeight="1" x14ac:dyDescent="0.2">
      <c r="A1" s="1" t="s">
        <v>0</v>
      </c>
      <c r="B1" s="1" t="s">
        <v>1</v>
      </c>
      <c r="C1" s="1" t="s">
        <v>2</v>
      </c>
      <c r="D1" s="1" t="s">
        <v>3</v>
      </c>
      <c r="E1" s="1" t="s">
        <v>4</v>
      </c>
      <c r="F1" s="1" t="s">
        <v>5</v>
      </c>
      <c r="G1" s="1" t="s">
        <v>6</v>
      </c>
      <c r="H1" s="1" t="s">
        <v>7</v>
      </c>
      <c r="I1" s="1" t="s">
        <v>8</v>
      </c>
    </row>
    <row r="2" spans="1:9" ht="85" customHeight="1" x14ac:dyDescent="0.2">
      <c r="A2" s="2" t="s">
        <v>9</v>
      </c>
      <c r="B2" s="2" t="s">
        <v>10</v>
      </c>
      <c r="C2" s="2" t="s">
        <v>11</v>
      </c>
      <c r="D2" s="2" t="s">
        <v>12</v>
      </c>
      <c r="E2" s="2" t="s">
        <v>13</v>
      </c>
      <c r="F2" s="2" t="s">
        <v>14</v>
      </c>
      <c r="G2" s="2" t="s">
        <v>15</v>
      </c>
      <c r="H2" s="2" t="s">
        <v>16</v>
      </c>
      <c r="I2" s="2" t="s">
        <v>17</v>
      </c>
    </row>
    <row r="3" spans="1:9" ht="85" customHeight="1" x14ac:dyDescent="0.2">
      <c r="A3" s="3" t="s">
        <v>18</v>
      </c>
      <c r="B3" s="3" t="s">
        <v>10</v>
      </c>
      <c r="C3" s="3" t="s">
        <v>19</v>
      </c>
      <c r="D3" s="3" t="s">
        <v>12</v>
      </c>
      <c r="E3" s="3" t="s">
        <v>20</v>
      </c>
      <c r="F3" s="3" t="s">
        <v>21</v>
      </c>
      <c r="G3" s="3" t="s">
        <v>22</v>
      </c>
      <c r="H3" s="3" t="s">
        <v>23</v>
      </c>
      <c r="I3" s="3" t="s">
        <v>24</v>
      </c>
    </row>
    <row r="4" spans="1:9" ht="85" customHeight="1" x14ac:dyDescent="0.2">
      <c r="A4" s="2" t="s">
        <v>25</v>
      </c>
      <c r="B4" s="2" t="s">
        <v>10</v>
      </c>
      <c r="C4" s="2" t="s">
        <v>19</v>
      </c>
      <c r="D4" s="2" t="s">
        <v>26</v>
      </c>
      <c r="E4" s="2" t="s">
        <v>27</v>
      </c>
      <c r="F4" s="2" t="s">
        <v>28</v>
      </c>
      <c r="G4" s="2" t="s">
        <v>29</v>
      </c>
      <c r="H4" s="2" t="s">
        <v>30</v>
      </c>
      <c r="I4" s="2" t="s">
        <v>31</v>
      </c>
    </row>
    <row r="5" spans="1:9" ht="85" customHeight="1" x14ac:dyDescent="0.2">
      <c r="A5" s="3" t="s">
        <v>32</v>
      </c>
      <c r="B5" s="3" t="s">
        <v>10</v>
      </c>
      <c r="C5" s="3" t="s">
        <v>19</v>
      </c>
      <c r="D5" s="3" t="s">
        <v>33</v>
      </c>
      <c r="E5" s="3" t="s">
        <v>34</v>
      </c>
      <c r="F5" s="3" t="s">
        <v>35</v>
      </c>
      <c r="G5" s="3" t="s">
        <v>36</v>
      </c>
      <c r="H5" s="3" t="s">
        <v>37</v>
      </c>
      <c r="I5" s="3" t="s">
        <v>38</v>
      </c>
    </row>
    <row r="6" spans="1:9" ht="85" customHeight="1" x14ac:dyDescent="0.2">
      <c r="A6" s="2" t="s">
        <v>39</v>
      </c>
      <c r="B6" s="2" t="s">
        <v>10</v>
      </c>
      <c r="C6" s="2" t="s">
        <v>19</v>
      </c>
      <c r="D6" s="2" t="s">
        <v>40</v>
      </c>
      <c r="E6" s="2" t="s">
        <v>41</v>
      </c>
      <c r="F6" s="2" t="s">
        <v>42</v>
      </c>
      <c r="G6" s="2" t="s">
        <v>43</v>
      </c>
      <c r="H6" s="2" t="s">
        <v>44</v>
      </c>
      <c r="I6" s="2" t="s">
        <v>45</v>
      </c>
    </row>
    <row r="7" spans="1:9" ht="85" customHeight="1" x14ac:dyDescent="0.2">
      <c r="A7" s="3" t="s">
        <v>25</v>
      </c>
      <c r="B7" s="3" t="s">
        <v>10</v>
      </c>
      <c r="C7" s="3" t="s">
        <v>46</v>
      </c>
      <c r="D7" s="3" t="s">
        <v>40</v>
      </c>
      <c r="E7" s="3" t="s">
        <v>47</v>
      </c>
      <c r="F7" s="3" t="s">
        <v>48</v>
      </c>
      <c r="G7" s="3" t="s">
        <v>49</v>
      </c>
      <c r="H7" s="3" t="s">
        <v>50</v>
      </c>
      <c r="I7" s="3" t="s">
        <v>51</v>
      </c>
    </row>
    <row r="8" spans="1:9" ht="85" customHeight="1" x14ac:dyDescent="0.2">
      <c r="A8" s="2" t="s">
        <v>25</v>
      </c>
      <c r="B8" s="2" t="s">
        <v>10</v>
      </c>
      <c r="C8" s="2" t="s">
        <v>46</v>
      </c>
      <c r="D8" s="2" t="s">
        <v>40</v>
      </c>
      <c r="E8" s="2" t="s">
        <v>52</v>
      </c>
      <c r="F8" s="2" t="s">
        <v>53</v>
      </c>
      <c r="G8" s="2" t="s">
        <v>49</v>
      </c>
      <c r="H8" s="2" t="s">
        <v>54</v>
      </c>
      <c r="I8" s="2" t="s">
        <v>51</v>
      </c>
    </row>
    <row r="9" spans="1:9" ht="85" customHeight="1" x14ac:dyDescent="0.2">
      <c r="A9" s="3" t="s">
        <v>55</v>
      </c>
      <c r="B9" s="3" t="s">
        <v>56</v>
      </c>
      <c r="C9" s="3" t="s">
        <v>46</v>
      </c>
      <c r="D9" s="3" t="s">
        <v>40</v>
      </c>
      <c r="E9" s="3" t="s">
        <v>57</v>
      </c>
      <c r="F9" s="3" t="s">
        <v>58</v>
      </c>
      <c r="G9" s="3" t="s">
        <v>49</v>
      </c>
      <c r="H9" s="3" t="s">
        <v>59</v>
      </c>
      <c r="I9" s="3" t="s">
        <v>51</v>
      </c>
    </row>
    <row r="10" spans="1:9" ht="85" customHeight="1" x14ac:dyDescent="0.2">
      <c r="A10" s="2" t="s">
        <v>55</v>
      </c>
      <c r="B10" s="2" t="s">
        <v>56</v>
      </c>
      <c r="C10" s="2" t="s">
        <v>46</v>
      </c>
      <c r="D10" s="2" t="s">
        <v>40</v>
      </c>
      <c r="E10" s="2" t="s">
        <v>60</v>
      </c>
      <c r="F10" s="2" t="s">
        <v>61</v>
      </c>
      <c r="G10" s="2" t="s">
        <v>49</v>
      </c>
      <c r="H10" s="2" t="s">
        <v>62</v>
      </c>
      <c r="I10" s="2" t="s">
        <v>51</v>
      </c>
    </row>
    <row r="11" spans="1:9" ht="85" customHeight="1" x14ac:dyDescent="0.2">
      <c r="A11" s="3" t="s">
        <v>63</v>
      </c>
      <c r="B11" s="3" t="s">
        <v>56</v>
      </c>
      <c r="C11" s="3" t="s">
        <v>19</v>
      </c>
      <c r="D11" s="3" t="s">
        <v>64</v>
      </c>
      <c r="E11" s="3" t="s">
        <v>65</v>
      </c>
      <c r="F11" s="3" t="s">
        <v>66</v>
      </c>
      <c r="G11" s="3" t="s">
        <v>67</v>
      </c>
      <c r="H11" s="3" t="s">
        <v>68</v>
      </c>
      <c r="I11" s="3" t="s">
        <v>69</v>
      </c>
    </row>
    <row r="12" spans="1:9" ht="85" customHeight="1" x14ac:dyDescent="0.2">
      <c r="A12" s="2" t="s">
        <v>70</v>
      </c>
      <c r="B12" s="2" t="s">
        <v>56</v>
      </c>
      <c r="C12" s="2" t="s">
        <v>19</v>
      </c>
      <c r="D12" s="2" t="s">
        <v>71</v>
      </c>
      <c r="E12" s="2" t="s">
        <v>72</v>
      </c>
      <c r="F12" s="2" t="s">
        <v>73</v>
      </c>
      <c r="G12" s="2" t="s">
        <v>74</v>
      </c>
      <c r="H12" s="2" t="s">
        <v>75</v>
      </c>
      <c r="I12" s="2" t="s">
        <v>76</v>
      </c>
    </row>
    <row r="13" spans="1:9" ht="106" customHeight="1" x14ac:dyDescent="0.2">
      <c r="A13" s="3" t="s">
        <v>77</v>
      </c>
      <c r="B13" s="3" t="s">
        <v>56</v>
      </c>
      <c r="C13" s="3" t="s">
        <v>19</v>
      </c>
      <c r="D13" s="3" t="s">
        <v>78</v>
      </c>
      <c r="E13" s="3" t="s">
        <v>79</v>
      </c>
      <c r="F13" s="3" t="s">
        <v>80</v>
      </c>
      <c r="G13" s="3" t="s">
        <v>81</v>
      </c>
      <c r="H13" s="3" t="s">
        <v>82</v>
      </c>
      <c r="I13" s="3" t="s">
        <v>83</v>
      </c>
    </row>
    <row r="14" spans="1:9" ht="85" customHeight="1" x14ac:dyDescent="0.2">
      <c r="A14" s="2" t="s">
        <v>84</v>
      </c>
      <c r="B14" s="2" t="s">
        <v>56</v>
      </c>
      <c r="C14" s="2" t="s">
        <v>19</v>
      </c>
      <c r="D14" s="2" t="s">
        <v>33</v>
      </c>
      <c r="E14" s="2" t="s">
        <v>85</v>
      </c>
      <c r="F14" s="2" t="s">
        <v>86</v>
      </c>
      <c r="G14" s="2" t="s">
        <v>36</v>
      </c>
      <c r="H14" s="2" t="s">
        <v>87</v>
      </c>
      <c r="I14" s="2" t="s">
        <v>88</v>
      </c>
    </row>
    <row r="15" spans="1:9" ht="85" customHeight="1" x14ac:dyDescent="0.2">
      <c r="A15" s="3" t="s">
        <v>89</v>
      </c>
      <c r="B15" s="3" t="s">
        <v>56</v>
      </c>
      <c r="C15" s="3" t="s">
        <v>19</v>
      </c>
      <c r="D15" s="3" t="s">
        <v>90</v>
      </c>
      <c r="E15" s="3" t="s">
        <v>91</v>
      </c>
      <c r="F15" s="3" t="s">
        <v>92</v>
      </c>
      <c r="G15" s="3" t="s">
        <v>93</v>
      </c>
      <c r="H15" s="3" t="s">
        <v>94</v>
      </c>
      <c r="I15" s="3" t="s">
        <v>95</v>
      </c>
    </row>
    <row r="16" spans="1:9" ht="85" customHeight="1" x14ac:dyDescent="0.2">
      <c r="A16" s="2" t="s">
        <v>96</v>
      </c>
      <c r="B16" s="2" t="s">
        <v>56</v>
      </c>
      <c r="C16" s="2" t="s">
        <v>46</v>
      </c>
      <c r="D16" s="2" t="s">
        <v>40</v>
      </c>
      <c r="E16" s="2" t="s">
        <v>97</v>
      </c>
      <c r="F16" s="2" t="s">
        <v>98</v>
      </c>
      <c r="G16" s="2" t="s">
        <v>99</v>
      </c>
      <c r="H16" s="2" t="s">
        <v>100</v>
      </c>
      <c r="I16" s="2" t="s">
        <v>101</v>
      </c>
    </row>
    <row r="17" spans="1:9" ht="94" customHeight="1" x14ac:dyDescent="0.2">
      <c r="A17" s="3" t="s">
        <v>102</v>
      </c>
      <c r="B17" s="3" t="s">
        <v>10</v>
      </c>
      <c r="C17" s="3" t="s">
        <v>11</v>
      </c>
      <c r="D17" s="3" t="s">
        <v>103</v>
      </c>
      <c r="E17" s="3" t="s">
        <v>104</v>
      </c>
      <c r="F17" s="3" t="s">
        <v>105</v>
      </c>
      <c r="G17" s="3" t="s">
        <v>106</v>
      </c>
      <c r="H17" s="3" t="s">
        <v>107</v>
      </c>
      <c r="I17" s="3" t="s">
        <v>108</v>
      </c>
    </row>
    <row r="18" spans="1:9" ht="85" customHeight="1" x14ac:dyDescent="0.2">
      <c r="A18" s="2" t="s">
        <v>102</v>
      </c>
      <c r="B18" s="2" t="s">
        <v>10</v>
      </c>
      <c r="C18" s="2" t="s">
        <v>11</v>
      </c>
      <c r="D18" s="2" t="s">
        <v>103</v>
      </c>
      <c r="E18" s="2" t="s">
        <v>109</v>
      </c>
      <c r="F18" s="2" t="s">
        <v>110</v>
      </c>
      <c r="G18" s="2" t="s">
        <v>106</v>
      </c>
      <c r="H18" s="2" t="s">
        <v>111</v>
      </c>
      <c r="I18" s="2" t="s">
        <v>108</v>
      </c>
    </row>
    <row r="19" spans="1:9" ht="85" customHeight="1" x14ac:dyDescent="0.2">
      <c r="A19" s="3" t="s">
        <v>112</v>
      </c>
      <c r="B19" s="3" t="s">
        <v>10</v>
      </c>
      <c r="C19" s="3" t="s">
        <v>11</v>
      </c>
      <c r="D19" s="3" t="s">
        <v>103</v>
      </c>
      <c r="E19" s="3" t="s">
        <v>113</v>
      </c>
      <c r="F19" s="3" t="s">
        <v>114</v>
      </c>
      <c r="G19" s="3" t="s">
        <v>106</v>
      </c>
      <c r="H19" s="3" t="s">
        <v>115</v>
      </c>
      <c r="I19" s="3" t="s">
        <v>108</v>
      </c>
    </row>
    <row r="20" spans="1:9" ht="85" customHeight="1" x14ac:dyDescent="0.2">
      <c r="A20" s="2" t="s">
        <v>116</v>
      </c>
      <c r="B20" s="2" t="s">
        <v>10</v>
      </c>
      <c r="C20" s="2" t="s">
        <v>46</v>
      </c>
      <c r="D20" s="2" t="s">
        <v>117</v>
      </c>
      <c r="E20" s="2" t="s">
        <v>118</v>
      </c>
      <c r="F20" s="2" t="s">
        <v>119</v>
      </c>
      <c r="G20" s="2" t="s">
        <v>120</v>
      </c>
      <c r="H20" s="2" t="s">
        <v>121</v>
      </c>
      <c r="I20" s="2" t="s">
        <v>122</v>
      </c>
    </row>
    <row r="21" spans="1:9" ht="94" customHeight="1" x14ac:dyDescent="0.2">
      <c r="A21" s="3" t="s">
        <v>123</v>
      </c>
      <c r="B21" s="3" t="s">
        <v>56</v>
      </c>
      <c r="C21" s="3" t="s">
        <v>11</v>
      </c>
      <c r="D21" s="3" t="s">
        <v>12</v>
      </c>
      <c r="E21" s="3" t="s">
        <v>124</v>
      </c>
      <c r="F21" s="3" t="s">
        <v>125</v>
      </c>
      <c r="G21" s="3" t="s">
        <v>126</v>
      </c>
      <c r="H21" s="3" t="s">
        <v>127</v>
      </c>
      <c r="I21" s="3" t="s">
        <v>128</v>
      </c>
    </row>
    <row r="22" spans="1:9" ht="85" customHeight="1" x14ac:dyDescent="0.2">
      <c r="A22" s="2" t="s">
        <v>123</v>
      </c>
      <c r="B22" s="2" t="s">
        <v>56</v>
      </c>
      <c r="C22" s="2" t="s">
        <v>19</v>
      </c>
      <c r="D22" s="2" t="s">
        <v>12</v>
      </c>
      <c r="E22" s="2" t="s">
        <v>129</v>
      </c>
      <c r="F22" s="2" t="s">
        <v>130</v>
      </c>
      <c r="G22" s="2" t="s">
        <v>126</v>
      </c>
      <c r="H22" s="2" t="s">
        <v>131</v>
      </c>
      <c r="I22" s="2" t="s">
        <v>128</v>
      </c>
    </row>
    <row r="23" spans="1:9" ht="85" customHeight="1" x14ac:dyDescent="0.2">
      <c r="A23" s="3" t="s">
        <v>132</v>
      </c>
      <c r="B23" s="3" t="s">
        <v>10</v>
      </c>
      <c r="C23" s="3" t="s">
        <v>11</v>
      </c>
      <c r="D23" s="3" t="s">
        <v>12</v>
      </c>
      <c r="E23" s="3" t="s">
        <v>133</v>
      </c>
      <c r="F23" s="3" t="s">
        <v>134</v>
      </c>
      <c r="G23" s="3" t="s">
        <v>135</v>
      </c>
      <c r="H23" s="3" t="s">
        <v>136</v>
      </c>
      <c r="I23" s="3" t="s">
        <v>137</v>
      </c>
    </row>
    <row r="24" spans="1:9" ht="85" customHeight="1" x14ac:dyDescent="0.2">
      <c r="A24" s="2" t="s">
        <v>25</v>
      </c>
      <c r="B24" s="2" t="s">
        <v>10</v>
      </c>
      <c r="C24" s="2" t="s">
        <v>11</v>
      </c>
      <c r="D24" s="2" t="s">
        <v>12</v>
      </c>
      <c r="E24" s="2" t="s">
        <v>138</v>
      </c>
      <c r="F24" s="2" t="s">
        <v>139</v>
      </c>
      <c r="G24" s="2" t="s">
        <v>140</v>
      </c>
      <c r="H24" s="2" t="s">
        <v>141</v>
      </c>
      <c r="I24" s="2" t="s">
        <v>142</v>
      </c>
    </row>
    <row r="25" spans="1:9" ht="85" customHeight="1" x14ac:dyDescent="0.2">
      <c r="A25" s="3" t="s">
        <v>143</v>
      </c>
      <c r="B25" s="3" t="s">
        <v>10</v>
      </c>
      <c r="C25" s="3" t="s">
        <v>11</v>
      </c>
      <c r="D25" s="3" t="s">
        <v>12</v>
      </c>
      <c r="E25" s="3" t="s">
        <v>144</v>
      </c>
      <c r="F25" s="3" t="s">
        <v>145</v>
      </c>
      <c r="G25" s="3" t="s">
        <v>146</v>
      </c>
      <c r="H25" s="3" t="s">
        <v>147</v>
      </c>
      <c r="I25" s="3" t="s">
        <v>148</v>
      </c>
    </row>
    <row r="26" spans="1:9" ht="85" customHeight="1" x14ac:dyDescent="0.2">
      <c r="A26" s="2" t="s">
        <v>143</v>
      </c>
      <c r="B26" s="2" t="s">
        <v>10</v>
      </c>
      <c r="C26" s="2" t="s">
        <v>11</v>
      </c>
      <c r="D26" s="2" t="s">
        <v>12</v>
      </c>
      <c r="E26" s="2" t="s">
        <v>149</v>
      </c>
      <c r="F26" s="2" t="s">
        <v>150</v>
      </c>
      <c r="G26" s="2" t="s">
        <v>146</v>
      </c>
      <c r="H26" s="2" t="s">
        <v>151</v>
      </c>
      <c r="I26" s="2" t="s">
        <v>152</v>
      </c>
    </row>
    <row r="27" spans="1:9" ht="85" customHeight="1" x14ac:dyDescent="0.2">
      <c r="A27" s="3" t="s">
        <v>143</v>
      </c>
      <c r="B27" s="3" t="s">
        <v>10</v>
      </c>
      <c r="C27" s="3" t="s">
        <v>11</v>
      </c>
      <c r="D27" s="3" t="s">
        <v>12</v>
      </c>
      <c r="E27" s="3" t="s">
        <v>153</v>
      </c>
      <c r="F27" s="3" t="s">
        <v>154</v>
      </c>
      <c r="G27" s="3" t="s">
        <v>146</v>
      </c>
      <c r="H27" s="3" t="s">
        <v>155</v>
      </c>
      <c r="I27" s="3" t="s">
        <v>152</v>
      </c>
    </row>
    <row r="28" spans="1:9" ht="85" customHeight="1" x14ac:dyDescent="0.2">
      <c r="A28" s="2" t="s">
        <v>156</v>
      </c>
      <c r="B28" s="2" t="s">
        <v>10</v>
      </c>
      <c r="C28" s="2" t="s">
        <v>11</v>
      </c>
      <c r="D28" s="2" t="s">
        <v>12</v>
      </c>
      <c r="E28" s="2" t="s">
        <v>157</v>
      </c>
      <c r="F28" s="2" t="s">
        <v>158</v>
      </c>
      <c r="G28" s="2" t="s">
        <v>159</v>
      </c>
      <c r="H28" s="2" t="s">
        <v>160</v>
      </c>
      <c r="I28" s="2" t="s">
        <v>152</v>
      </c>
    </row>
    <row r="29" spans="1:9" ht="85" customHeight="1" x14ac:dyDescent="0.2">
      <c r="A29" s="3" t="s">
        <v>161</v>
      </c>
      <c r="B29" s="3" t="s">
        <v>162</v>
      </c>
      <c r="C29" s="3" t="s">
        <v>11</v>
      </c>
      <c r="D29" s="3" t="s">
        <v>12</v>
      </c>
      <c r="E29" s="3" t="s">
        <v>163</v>
      </c>
      <c r="F29" s="3" t="s">
        <v>164</v>
      </c>
      <c r="G29" s="3" t="s">
        <v>146</v>
      </c>
      <c r="H29" s="3" t="s">
        <v>165</v>
      </c>
      <c r="I29" s="3" t="s">
        <v>137</v>
      </c>
    </row>
    <row r="30" spans="1:9" ht="85" customHeight="1" x14ac:dyDescent="0.2">
      <c r="A30" s="2" t="s">
        <v>123</v>
      </c>
      <c r="B30" s="2" t="s">
        <v>56</v>
      </c>
      <c r="C30" s="2" t="s">
        <v>11</v>
      </c>
      <c r="D30" s="2" t="s">
        <v>12</v>
      </c>
      <c r="E30" s="2" t="s">
        <v>166</v>
      </c>
      <c r="F30" s="2" t="s">
        <v>167</v>
      </c>
      <c r="G30" s="2" t="s">
        <v>168</v>
      </c>
      <c r="H30" s="2" t="s">
        <v>169</v>
      </c>
      <c r="I30" s="2" t="s">
        <v>170</v>
      </c>
    </row>
    <row r="31" spans="1:9" ht="85" customHeight="1" x14ac:dyDescent="0.2">
      <c r="A31" s="3" t="s">
        <v>123</v>
      </c>
      <c r="B31" s="3" t="s">
        <v>56</v>
      </c>
      <c r="C31" s="3" t="s">
        <v>11</v>
      </c>
      <c r="D31" s="3" t="s">
        <v>12</v>
      </c>
      <c r="E31" s="3" t="s">
        <v>171</v>
      </c>
      <c r="F31" s="3" t="s">
        <v>172</v>
      </c>
      <c r="G31" s="3" t="s">
        <v>146</v>
      </c>
      <c r="H31" s="3" t="s">
        <v>173</v>
      </c>
      <c r="I31" s="3" t="s">
        <v>170</v>
      </c>
    </row>
    <row r="32" spans="1:9" ht="85" customHeight="1" x14ac:dyDescent="0.2">
      <c r="A32" s="2" t="s">
        <v>55</v>
      </c>
      <c r="B32" s="2" t="s">
        <v>56</v>
      </c>
      <c r="C32" s="2" t="s">
        <v>11</v>
      </c>
      <c r="D32" s="2" t="s">
        <v>12</v>
      </c>
      <c r="E32" s="2" t="s">
        <v>174</v>
      </c>
      <c r="F32" s="2" t="s">
        <v>175</v>
      </c>
      <c r="G32" s="2" t="s">
        <v>146</v>
      </c>
      <c r="H32" s="2" t="s">
        <v>176</v>
      </c>
      <c r="I32" s="2" t="s">
        <v>170</v>
      </c>
    </row>
    <row r="33" spans="1:9" ht="85" customHeight="1" x14ac:dyDescent="0.2">
      <c r="A33" s="3" t="s">
        <v>123</v>
      </c>
      <c r="B33" s="3" t="s">
        <v>56</v>
      </c>
      <c r="C33" s="3" t="s">
        <v>11</v>
      </c>
      <c r="D33" s="3" t="s">
        <v>12</v>
      </c>
      <c r="E33" s="3" t="s">
        <v>177</v>
      </c>
      <c r="F33" s="3" t="s">
        <v>178</v>
      </c>
      <c r="G33" s="3" t="s">
        <v>146</v>
      </c>
      <c r="H33" s="3" t="s">
        <v>179</v>
      </c>
      <c r="I33" s="3" t="s">
        <v>180</v>
      </c>
    </row>
    <row r="34" spans="1:9" ht="85" customHeight="1" x14ac:dyDescent="0.2">
      <c r="A34" s="2" t="s">
        <v>25</v>
      </c>
      <c r="B34" s="2" t="s">
        <v>10</v>
      </c>
      <c r="C34" s="2" t="s">
        <v>11</v>
      </c>
      <c r="D34" s="2" t="s">
        <v>12</v>
      </c>
      <c r="E34" s="2" t="s">
        <v>181</v>
      </c>
      <c r="F34" s="2" t="s">
        <v>182</v>
      </c>
      <c r="G34" s="2" t="s">
        <v>168</v>
      </c>
      <c r="H34" s="2" t="s">
        <v>183</v>
      </c>
      <c r="I34" s="2" t="s">
        <v>180</v>
      </c>
    </row>
    <row r="35" spans="1:9" ht="85" customHeight="1" x14ac:dyDescent="0.2">
      <c r="A35" s="3" t="s">
        <v>25</v>
      </c>
      <c r="B35" s="3" t="s">
        <v>10</v>
      </c>
      <c r="C35" s="3" t="s">
        <v>11</v>
      </c>
      <c r="D35" s="3" t="s">
        <v>12</v>
      </c>
      <c r="E35" s="3" t="s">
        <v>184</v>
      </c>
      <c r="F35" s="3" t="s">
        <v>185</v>
      </c>
      <c r="G35" s="3" t="s">
        <v>186</v>
      </c>
      <c r="H35" s="3" t="s">
        <v>187</v>
      </c>
      <c r="I35" s="3" t="s">
        <v>188</v>
      </c>
    </row>
    <row r="36" spans="1:9" ht="94" customHeight="1" x14ac:dyDescent="0.2">
      <c r="A36" s="2" t="s">
        <v>189</v>
      </c>
      <c r="B36" s="2" t="s">
        <v>10</v>
      </c>
      <c r="C36" s="2" t="s">
        <v>46</v>
      </c>
      <c r="D36" s="2" t="s">
        <v>90</v>
      </c>
      <c r="E36" s="2" t="s">
        <v>190</v>
      </c>
      <c r="F36" s="2" t="s">
        <v>191</v>
      </c>
      <c r="G36" s="2" t="s">
        <v>192</v>
      </c>
      <c r="H36" s="2" t="s">
        <v>193</v>
      </c>
      <c r="I36" s="2" t="s">
        <v>194</v>
      </c>
    </row>
    <row r="37" spans="1:9" ht="85" customHeight="1" x14ac:dyDescent="0.2">
      <c r="A37" s="3" t="s">
        <v>195</v>
      </c>
      <c r="B37" s="3" t="s">
        <v>10</v>
      </c>
      <c r="C37" s="3" t="s">
        <v>46</v>
      </c>
      <c r="D37" s="3" t="s">
        <v>90</v>
      </c>
      <c r="E37" s="3" t="s">
        <v>196</v>
      </c>
      <c r="F37" s="3" t="s">
        <v>197</v>
      </c>
      <c r="G37" s="3" t="s">
        <v>198</v>
      </c>
      <c r="H37" s="3" t="s">
        <v>199</v>
      </c>
      <c r="I37" s="3" t="s">
        <v>200</v>
      </c>
    </row>
  </sheetData>
  <autoFilter ref="A1:I37" xr:uid="{00000000-0009-0000-0000-000000000000}"/>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Right="0"/>
  </sheetPr>
  <dimension ref="A1:Q72"/>
  <sheetViews>
    <sheetView showGridLines="0" tabSelected="1" topLeftCell="A14" workbookViewId="0"/>
  </sheetViews>
  <sheetFormatPr baseColWidth="10" defaultColWidth="8.83203125" defaultRowHeight="15" outlineLevelCol="1" x14ac:dyDescent="0.2"/>
  <cols>
    <col min="1" max="1" width="3" customWidth="1"/>
    <col min="2" max="2" width="105" customWidth="1"/>
    <col min="3" max="3" width="3" customWidth="1" collapsed="1"/>
    <col min="4" max="17" width="24" hidden="1" customWidth="1" outlineLevel="1"/>
  </cols>
  <sheetData>
    <row r="1" spans="1:6" x14ac:dyDescent="0.2">
      <c r="A1" s="4"/>
      <c r="B1" s="4"/>
    </row>
    <row r="2" spans="1:6" ht="18.75" customHeight="1" x14ac:dyDescent="0.2">
      <c r="A2" s="4"/>
      <c r="B2" s="5" t="s">
        <v>201</v>
      </c>
    </row>
    <row r="3" spans="1:6" x14ac:dyDescent="0.2">
      <c r="A3" s="4"/>
      <c r="B3" s="4"/>
      <c r="D3" t="s">
        <v>202</v>
      </c>
      <c r="E3" s="6">
        <f>COUNTA(Incidents!A2:A37)</f>
        <v>36</v>
      </c>
      <c r="F3" t="s">
        <v>203</v>
      </c>
    </row>
    <row r="4" spans="1:6" ht="21.75" customHeight="1" x14ac:dyDescent="0.2">
      <c r="A4" s="4"/>
      <c r="B4" s="7" t="s">
        <v>204</v>
      </c>
      <c r="D4" t="s">
        <v>205</v>
      </c>
      <c r="E4" s="6">
        <f>COUNTIF(Incidents!C2:C37,"*Christian*")</f>
        <v>28</v>
      </c>
    </row>
    <row r="5" spans="1:6" ht="319.5" customHeight="1" x14ac:dyDescent="0.2">
      <c r="A5" s="4"/>
      <c r="B5" s="8" t="str">
        <f>"This edition documents "&amp;E3&amp;" counted incident records across "&amp;E9&amp;" countries: "&amp;E6&amp;" occurring in-window, "&amp;E7&amp;" late-reported or first-counted earlier incidents, and "&amp;E8&amp;" with a date range crossing the boundary. "&amp;E4&amp;" records are Christian-related and "&amp;E5&amp;" relate to Jewish communities or antisemitism. Marseille is one grouped record, not a known shop count. The approved Christian fatality total is "&amp;E12&amp;", comprising "&amp;E10&amp;" source-identified and "&amp;E11&amp;" assessment-allocated deaths. It includes "&amp;E13&amp;" security-personnel death; the civilian subset is "&amp;E14&amp;". Minimum recorded impacts also include "&amp;E15&amp;" wounded, "&amp;E17&amp;" abducted and "&amp;E18&amp;" arrested or detained. These measures are not a combined unique-person total. Unknown outcomes remain unknown. Evidence cutoff: 20 October 2026. Previously counted cases, updates and remaining holds do not enter these totals."</f>
        <v>This edition documents 36 counted incident records across 10 countries: 21 occurring in-window, 14 late-reported or first-counted earlier incidents, and 1 with a date range crossing the boundary. 28 records are Christian-related and 8 relate to Jewish communities or antisemitism. Marseille is one grouped record, not a known shop count. The approved Christian fatality total is 60, comprising 1 source-identified and 59 assessment-allocated deaths. It includes 1 security-personnel death; the civilian subset is 59. Minimum recorded impacts also include 2 wounded, 19 abducted and 5 arrested or detained. These measures are not a combined unique-person total. Unknown outcomes remain unknown. Evidence cutoff: 20 October 2026. Previously counted cases, updates and remaining holds do not enter these totals.</v>
      </c>
      <c r="D5" t="s">
        <v>206</v>
      </c>
      <c r="E5" s="6">
        <f>COUNTIF(Incidents!C2:C37,"Jewish")</f>
        <v>8</v>
      </c>
    </row>
    <row r="6" spans="1:6" x14ac:dyDescent="0.2">
      <c r="A6" s="4"/>
      <c r="B6" s="4"/>
      <c r="D6" t="s">
        <v>207</v>
      </c>
      <c r="E6" s="6">
        <f>COUNTIF(Incidents!B2:B37,"new incident")</f>
        <v>21</v>
      </c>
    </row>
    <row r="7" spans="1:6" ht="21.75" customHeight="1" x14ac:dyDescent="0.2">
      <c r="A7" s="4"/>
      <c r="B7" s="7" t="s">
        <v>208</v>
      </c>
      <c r="D7" t="s">
        <v>209</v>
      </c>
      <c r="E7" s="6">
        <f>COUNTIF(Incidents!B2:B37,"late reported")</f>
        <v>14</v>
      </c>
    </row>
    <row r="8" spans="1:6" ht="285" customHeight="1" x14ac:dyDescent="0.2">
      <c r="A8" s="4"/>
      <c r="B8" s="8" t="s">
        <v>210</v>
      </c>
      <c r="D8" t="s">
        <v>211</v>
      </c>
      <c r="E8" s="6">
        <f>COUNTIF(Incidents!B2:B37,"date-boundary incident")</f>
        <v>1</v>
      </c>
    </row>
    <row r="9" spans="1:6" x14ac:dyDescent="0.2">
      <c r="A9" s="4"/>
      <c r="B9" s="4"/>
      <c r="D9" t="s">
        <v>212</v>
      </c>
      <c r="E9" s="6">
        <f>COUNTIF(E24:E33,"&gt;0")</f>
        <v>10</v>
      </c>
    </row>
    <row r="10" spans="1:6" ht="21.75" customHeight="1" x14ac:dyDescent="0.2">
      <c r="A10" s="4"/>
      <c r="B10" s="7" t="s">
        <v>213</v>
      </c>
      <c r="D10" t="s">
        <v>214</v>
      </c>
      <c r="E10" s="6">
        <f>SUM(I36:I72)</f>
        <v>1</v>
      </c>
    </row>
    <row r="11" spans="1:6" ht="249.75" customHeight="1" x14ac:dyDescent="0.2">
      <c r="A11" s="4"/>
      <c r="B11" s="8" t="s">
        <v>215</v>
      </c>
      <c r="D11" t="s">
        <v>216</v>
      </c>
      <c r="E11" s="6">
        <f>SUM(J36:J72)</f>
        <v>59</v>
      </c>
      <c r="F11" t="s">
        <v>217</v>
      </c>
    </row>
    <row r="12" spans="1:6" x14ac:dyDescent="0.2">
      <c r="A12" s="4"/>
      <c r="B12" s="4"/>
      <c r="D12" t="s">
        <v>218</v>
      </c>
      <c r="E12" s="6">
        <f>E10+E11</f>
        <v>60</v>
      </c>
    </row>
    <row r="13" spans="1:6" ht="21.75" customHeight="1" x14ac:dyDescent="0.2">
      <c r="A13" s="4"/>
      <c r="B13" s="7" t="s">
        <v>219</v>
      </c>
      <c r="D13" t="s">
        <v>220</v>
      </c>
      <c r="E13" s="6">
        <f>SUM(K36:K72)</f>
        <v>1</v>
      </c>
      <c r="F13" t="s">
        <v>221</v>
      </c>
    </row>
    <row r="14" spans="1:6" ht="300" customHeight="1" x14ac:dyDescent="0.2">
      <c r="A14" s="4"/>
      <c r="B14" s="8" t="s">
        <v>222</v>
      </c>
      <c r="D14" t="s">
        <v>223</v>
      </c>
      <c r="E14" s="6">
        <f>E12-E13</f>
        <v>59</v>
      </c>
    </row>
    <row r="15" spans="1:6" x14ac:dyDescent="0.2">
      <c r="A15" s="4"/>
      <c r="B15" s="4"/>
      <c r="D15" t="s">
        <v>224</v>
      </c>
      <c r="E15" s="6">
        <f>SUM(L36:L72)</f>
        <v>2</v>
      </c>
      <c r="F15" t="s">
        <v>225</v>
      </c>
    </row>
    <row r="16" spans="1:6" ht="21.75" customHeight="1" x14ac:dyDescent="0.2">
      <c r="A16" s="4"/>
      <c r="B16" s="7" t="s">
        <v>226</v>
      </c>
      <c r="D16" t="s">
        <v>227</v>
      </c>
      <c r="E16" s="6">
        <f>SUM(M36:M72)</f>
        <v>1</v>
      </c>
    </row>
    <row r="17" spans="1:6" ht="259.5" customHeight="1" x14ac:dyDescent="0.2">
      <c r="A17" s="4"/>
      <c r="B17" s="8" t="s">
        <v>228</v>
      </c>
      <c r="D17" t="s">
        <v>229</v>
      </c>
      <c r="E17" s="6">
        <f>SUM(N36:N72)</f>
        <v>19</v>
      </c>
      <c r="F17" t="s">
        <v>230</v>
      </c>
    </row>
    <row r="18" spans="1:6" x14ac:dyDescent="0.2">
      <c r="A18" s="4"/>
      <c r="B18" s="4"/>
      <c r="D18" t="s">
        <v>231</v>
      </c>
      <c r="E18" s="6">
        <f>SUM(O36:O72)</f>
        <v>5</v>
      </c>
    </row>
    <row r="19" spans="1:6" ht="21.75" customHeight="1" x14ac:dyDescent="0.2">
      <c r="A19" s="4"/>
      <c r="B19" s="7" t="s">
        <v>232</v>
      </c>
      <c r="D19" t="s">
        <v>233</v>
      </c>
      <c r="E19" s="6">
        <f>E4+E5-E3</f>
        <v>0</v>
      </c>
    </row>
    <row r="20" spans="1:6" ht="259.5" customHeight="1" x14ac:dyDescent="0.2">
      <c r="A20" s="4"/>
      <c r="B20" s="8" t="s">
        <v>234</v>
      </c>
      <c r="D20" t="s">
        <v>235</v>
      </c>
      <c r="E20" s="6">
        <f>E6+E7+E8-E3</f>
        <v>0</v>
      </c>
    </row>
    <row r="21" spans="1:6" x14ac:dyDescent="0.2">
      <c r="A21" s="4"/>
      <c r="B21" s="4"/>
      <c r="E21" s="6"/>
    </row>
    <row r="22" spans="1:6" ht="21.75" customHeight="1" x14ac:dyDescent="0.2">
      <c r="A22" s="4"/>
      <c r="B22" s="7" t="s">
        <v>236</v>
      </c>
      <c r="E22" s="6"/>
    </row>
    <row r="23" spans="1:6" ht="60" customHeight="1" x14ac:dyDescent="0.2">
      <c r="A23" s="4"/>
      <c r="B23" s="9" t="s">
        <v>237</v>
      </c>
      <c r="E23" s="6"/>
    </row>
    <row r="24" spans="1:6" ht="129.75" customHeight="1" x14ac:dyDescent="0.2">
      <c r="A24" s="4"/>
      <c r="B24" s="8" t="s">
        <v>238</v>
      </c>
      <c r="D24" t="s">
        <v>103</v>
      </c>
      <c r="E24" s="6">
        <f>COUNTIF(Incidents!D2:D37,D24)</f>
        <v>3</v>
      </c>
    </row>
    <row r="25" spans="1:6" ht="105" customHeight="1" x14ac:dyDescent="0.2">
      <c r="A25" s="4"/>
      <c r="B25" s="8" t="s">
        <v>239</v>
      </c>
      <c r="D25" t="s">
        <v>90</v>
      </c>
      <c r="E25" s="6">
        <f>COUNTIF(Incidents!D2:D37,D25)</f>
        <v>3</v>
      </c>
    </row>
    <row r="26" spans="1:6" ht="120" customHeight="1" x14ac:dyDescent="0.2">
      <c r="A26" s="4"/>
      <c r="B26" s="8" t="s">
        <v>240</v>
      </c>
      <c r="D26" t="s">
        <v>33</v>
      </c>
      <c r="E26" s="6">
        <f>COUNTIF(Incidents!D2:D37,D26)</f>
        <v>2</v>
      </c>
    </row>
    <row r="27" spans="1:6" x14ac:dyDescent="0.2">
      <c r="A27" s="4"/>
      <c r="B27" s="4"/>
      <c r="D27" t="s">
        <v>26</v>
      </c>
      <c r="E27" s="6">
        <f>COUNTIF(Incidents!D2:D37,D27)</f>
        <v>1</v>
      </c>
    </row>
    <row r="28" spans="1:6" ht="21.75" customHeight="1" x14ac:dyDescent="0.2">
      <c r="A28" s="4"/>
      <c r="B28" s="10" t="s">
        <v>241</v>
      </c>
      <c r="D28" t="s">
        <v>12</v>
      </c>
      <c r="E28" s="6">
        <f>COUNTIF(Incidents!D2:D37,D28)</f>
        <v>17</v>
      </c>
    </row>
    <row r="29" spans="1:6" ht="174.75" customHeight="1" x14ac:dyDescent="0.2">
      <c r="A29" s="4"/>
      <c r="B29" s="8" t="s">
        <v>242</v>
      </c>
      <c r="D29" t="s">
        <v>64</v>
      </c>
      <c r="E29" s="6">
        <f>COUNTIF(Incidents!D2:D37,D29)</f>
        <v>1</v>
      </c>
    </row>
    <row r="30" spans="1:6" ht="150" customHeight="1" x14ac:dyDescent="0.2">
      <c r="A30" s="4"/>
      <c r="B30" s="8" t="s">
        <v>243</v>
      </c>
      <c r="D30" t="s">
        <v>117</v>
      </c>
      <c r="E30" s="6">
        <f>COUNTIF(Incidents!D2:D37,D30)</f>
        <v>1</v>
      </c>
    </row>
    <row r="31" spans="1:6" ht="129.75" customHeight="1" x14ac:dyDescent="0.2">
      <c r="A31" s="4"/>
      <c r="B31" s="8" t="s">
        <v>244</v>
      </c>
      <c r="D31" t="s">
        <v>71</v>
      </c>
      <c r="E31" s="6">
        <f>COUNTIF(Incidents!D2:D37,D31)</f>
        <v>1</v>
      </c>
    </row>
    <row r="32" spans="1:6" ht="105" customHeight="1" x14ac:dyDescent="0.2">
      <c r="A32" s="4"/>
      <c r="B32" s="8" t="s">
        <v>245</v>
      </c>
      <c r="D32" t="s">
        <v>78</v>
      </c>
      <c r="E32" s="6">
        <f>COUNTIF(Incidents!D2:D37,D32)</f>
        <v>1</v>
      </c>
    </row>
    <row r="33" spans="4:17" hidden="1" x14ac:dyDescent="0.2">
      <c r="D33" t="s">
        <v>40</v>
      </c>
      <c r="E33" s="6">
        <f>COUNTIF(Incidents!D2:D37,D33)</f>
        <v>6</v>
      </c>
    </row>
    <row r="34" spans="4:17" hidden="1" x14ac:dyDescent="0.2"/>
    <row r="35" spans="4:17" hidden="1" x14ac:dyDescent="0.2">
      <c r="G35" t="s">
        <v>246</v>
      </c>
      <c r="H35" t="s">
        <v>247</v>
      </c>
      <c r="I35" t="s">
        <v>248</v>
      </c>
      <c r="J35" t="s">
        <v>249</v>
      </c>
      <c r="K35" t="s">
        <v>250</v>
      </c>
      <c r="L35" t="s">
        <v>251</v>
      </c>
      <c r="M35" t="s">
        <v>252</v>
      </c>
      <c r="N35" t="s">
        <v>253</v>
      </c>
      <c r="O35" t="s">
        <v>254</v>
      </c>
      <c r="P35" t="s">
        <v>255</v>
      </c>
      <c r="Q35" t="s">
        <v>256</v>
      </c>
    </row>
    <row r="36" spans="4:17" hidden="1" x14ac:dyDescent="0.2">
      <c r="G36" t="s">
        <v>257</v>
      </c>
      <c r="H36" t="s">
        <v>258</v>
      </c>
      <c r="I36" s="6">
        <v>1</v>
      </c>
      <c r="J36" s="6">
        <v>29</v>
      </c>
      <c r="K36" s="6"/>
      <c r="L36" s="6"/>
      <c r="M36" s="6"/>
      <c r="N36" s="6"/>
      <c r="O36" s="6"/>
      <c r="P36" t="s">
        <v>259</v>
      </c>
      <c r="Q36">
        <v>1</v>
      </c>
    </row>
    <row r="37" spans="4:17" hidden="1" x14ac:dyDescent="0.2">
      <c r="G37" t="s">
        <v>260</v>
      </c>
      <c r="H37" t="s">
        <v>258</v>
      </c>
      <c r="I37" s="6"/>
      <c r="J37" s="6"/>
      <c r="K37" s="6"/>
      <c r="L37" s="6"/>
      <c r="M37" s="6"/>
      <c r="N37" s="6">
        <v>1</v>
      </c>
      <c r="O37" s="6"/>
      <c r="P37" t="s">
        <v>261</v>
      </c>
      <c r="Q37">
        <v>1</v>
      </c>
    </row>
    <row r="38" spans="4:17" hidden="1" x14ac:dyDescent="0.2">
      <c r="G38" t="s">
        <v>262</v>
      </c>
      <c r="H38" t="s">
        <v>258</v>
      </c>
      <c r="I38" s="6"/>
      <c r="J38" s="6"/>
      <c r="K38" s="6"/>
      <c r="L38" s="6"/>
      <c r="M38" s="6"/>
      <c r="N38" s="6"/>
      <c r="O38" s="6"/>
      <c r="P38" t="s">
        <v>263</v>
      </c>
      <c r="Q38">
        <v>1</v>
      </c>
    </row>
    <row r="39" spans="4:17" hidden="1" x14ac:dyDescent="0.2">
      <c r="G39" t="s">
        <v>264</v>
      </c>
      <c r="H39" t="s">
        <v>258</v>
      </c>
      <c r="I39" s="6"/>
      <c r="J39" s="6"/>
      <c r="K39" s="6"/>
      <c r="L39" s="6"/>
      <c r="M39" s="6"/>
      <c r="N39" s="6"/>
      <c r="O39" s="6">
        <v>2</v>
      </c>
      <c r="P39" t="s">
        <v>265</v>
      </c>
      <c r="Q39">
        <v>1</v>
      </c>
    </row>
    <row r="40" spans="4:17" hidden="1" x14ac:dyDescent="0.2">
      <c r="G40" t="s">
        <v>266</v>
      </c>
      <c r="H40" t="s">
        <v>258</v>
      </c>
      <c r="I40" s="6"/>
      <c r="J40" s="6"/>
      <c r="K40" s="6"/>
      <c r="L40" s="6"/>
      <c r="M40" s="6"/>
      <c r="N40" s="6"/>
      <c r="O40" s="6"/>
      <c r="P40" t="s">
        <v>267</v>
      </c>
      <c r="Q40">
        <v>1</v>
      </c>
    </row>
    <row r="41" spans="4:17" hidden="1" x14ac:dyDescent="0.2">
      <c r="G41" t="s">
        <v>268</v>
      </c>
      <c r="H41" t="s">
        <v>258</v>
      </c>
      <c r="I41" s="6"/>
      <c r="J41" s="6"/>
      <c r="K41" s="6"/>
      <c r="L41" s="6"/>
      <c r="M41" s="6"/>
      <c r="N41" s="6"/>
      <c r="O41" s="6"/>
      <c r="P41" t="s">
        <v>269</v>
      </c>
      <c r="Q41">
        <v>1</v>
      </c>
    </row>
    <row r="42" spans="4:17" hidden="1" x14ac:dyDescent="0.2">
      <c r="G42" t="s">
        <v>270</v>
      </c>
      <c r="H42" t="s">
        <v>258</v>
      </c>
      <c r="I42" s="6"/>
      <c r="J42" s="6"/>
      <c r="K42" s="6"/>
      <c r="L42" s="6"/>
      <c r="M42" s="6"/>
      <c r="N42" s="6"/>
      <c r="O42" s="6"/>
      <c r="P42" t="s">
        <v>271</v>
      </c>
      <c r="Q42">
        <v>1</v>
      </c>
    </row>
    <row r="43" spans="4:17" hidden="1" x14ac:dyDescent="0.2">
      <c r="G43" t="s">
        <v>272</v>
      </c>
      <c r="H43" t="s">
        <v>273</v>
      </c>
      <c r="I43" s="6"/>
      <c r="J43" s="6"/>
      <c r="K43" s="6"/>
      <c r="L43" s="6"/>
      <c r="M43" s="6"/>
      <c r="N43" s="6"/>
      <c r="O43" s="6"/>
      <c r="P43" t="s">
        <v>274</v>
      </c>
      <c r="Q43">
        <v>1</v>
      </c>
    </row>
    <row r="44" spans="4:17" hidden="1" x14ac:dyDescent="0.2">
      <c r="G44" t="s">
        <v>275</v>
      </c>
      <c r="H44" t="s">
        <v>273</v>
      </c>
      <c r="I44" s="6"/>
      <c r="J44" s="6"/>
      <c r="K44" s="6"/>
      <c r="L44" s="6"/>
      <c r="M44" s="6"/>
      <c r="N44" s="6"/>
      <c r="O44" s="6"/>
      <c r="P44" t="s">
        <v>276</v>
      </c>
      <c r="Q44">
        <v>1</v>
      </c>
    </row>
    <row r="45" spans="4:17" hidden="1" x14ac:dyDescent="0.2">
      <c r="G45" t="s">
        <v>277</v>
      </c>
      <c r="H45" t="s">
        <v>273</v>
      </c>
      <c r="I45" s="6"/>
      <c r="J45" s="6"/>
      <c r="K45" s="6"/>
      <c r="L45" s="6"/>
      <c r="M45" s="6"/>
      <c r="N45" s="6"/>
      <c r="O45" s="6"/>
      <c r="P45" t="s">
        <v>278</v>
      </c>
      <c r="Q45">
        <v>1</v>
      </c>
    </row>
    <row r="46" spans="4:17" hidden="1" x14ac:dyDescent="0.2">
      <c r="G46" t="s">
        <v>279</v>
      </c>
      <c r="H46" t="s">
        <v>273</v>
      </c>
      <c r="I46" s="6"/>
      <c r="J46" s="6"/>
      <c r="K46" s="6"/>
      <c r="L46" s="6"/>
      <c r="M46" s="6"/>
      <c r="N46" s="6"/>
      <c r="O46" s="6"/>
      <c r="P46" t="s">
        <v>280</v>
      </c>
      <c r="Q46">
        <v>1</v>
      </c>
    </row>
    <row r="47" spans="4:17" hidden="1" x14ac:dyDescent="0.2">
      <c r="G47" t="s">
        <v>281</v>
      </c>
      <c r="H47" t="s">
        <v>273</v>
      </c>
      <c r="I47" s="6"/>
      <c r="J47" s="6"/>
      <c r="K47" s="6"/>
      <c r="L47" s="6"/>
      <c r="M47" s="6"/>
      <c r="N47" s="6"/>
      <c r="O47" s="6"/>
      <c r="P47" t="s">
        <v>282</v>
      </c>
      <c r="Q47">
        <v>1</v>
      </c>
    </row>
    <row r="48" spans="4:17" hidden="1" x14ac:dyDescent="0.2">
      <c r="G48" t="s">
        <v>283</v>
      </c>
      <c r="H48" t="s">
        <v>273</v>
      </c>
      <c r="I48" s="6"/>
      <c r="J48" s="6"/>
      <c r="K48" s="6"/>
      <c r="L48" s="6"/>
      <c r="M48" s="6"/>
      <c r="N48" s="6"/>
      <c r="O48" s="6">
        <v>3</v>
      </c>
      <c r="P48" t="s">
        <v>284</v>
      </c>
      <c r="Q48">
        <v>1</v>
      </c>
    </row>
    <row r="49" spans="7:17" hidden="1" x14ac:dyDescent="0.2">
      <c r="G49" t="s">
        <v>285</v>
      </c>
      <c r="H49" t="s">
        <v>273</v>
      </c>
      <c r="I49" s="6"/>
      <c r="J49" s="6"/>
      <c r="K49" s="6"/>
      <c r="L49" s="6"/>
      <c r="M49" s="6"/>
      <c r="N49" s="6"/>
      <c r="O49" s="6"/>
      <c r="P49" t="s">
        <v>286</v>
      </c>
      <c r="Q49">
        <v>1</v>
      </c>
    </row>
    <row r="50" spans="7:17" hidden="1" x14ac:dyDescent="0.2">
      <c r="G50" t="s">
        <v>287</v>
      </c>
      <c r="H50" t="s">
        <v>273</v>
      </c>
      <c r="I50" s="6"/>
      <c r="J50" s="6"/>
      <c r="K50" s="6"/>
      <c r="L50" s="6"/>
      <c r="M50" s="6"/>
      <c r="N50" s="6"/>
      <c r="O50" s="6"/>
      <c r="P50" t="s">
        <v>288</v>
      </c>
      <c r="Q50">
        <v>1</v>
      </c>
    </row>
    <row r="51" spans="7:17" hidden="1" x14ac:dyDescent="0.2">
      <c r="G51" t="s">
        <v>289</v>
      </c>
      <c r="H51" t="s">
        <v>258</v>
      </c>
      <c r="I51" s="6"/>
      <c r="J51" s="6"/>
      <c r="K51" s="6"/>
      <c r="L51" s="6"/>
      <c r="M51" s="6"/>
      <c r="N51" s="6"/>
      <c r="O51" s="6"/>
      <c r="P51" t="s">
        <v>290</v>
      </c>
      <c r="Q51">
        <v>1</v>
      </c>
    </row>
    <row r="52" spans="7:17" hidden="1" x14ac:dyDescent="0.2">
      <c r="G52" t="s">
        <v>291</v>
      </c>
      <c r="H52" t="s">
        <v>258</v>
      </c>
      <c r="I52" s="6"/>
      <c r="J52" s="6"/>
      <c r="K52" s="6"/>
      <c r="L52" s="6"/>
      <c r="M52" s="6"/>
      <c r="N52" s="6"/>
      <c r="O52" s="6"/>
      <c r="P52" t="s">
        <v>292</v>
      </c>
      <c r="Q52">
        <v>1</v>
      </c>
    </row>
    <row r="53" spans="7:17" hidden="1" x14ac:dyDescent="0.2">
      <c r="G53" t="s">
        <v>293</v>
      </c>
      <c r="H53" t="s">
        <v>258</v>
      </c>
      <c r="I53" s="6"/>
      <c r="J53" s="6"/>
      <c r="K53" s="6"/>
      <c r="L53" s="6"/>
      <c r="M53" s="6"/>
      <c r="N53" s="6"/>
      <c r="O53" s="6"/>
      <c r="P53" t="s">
        <v>294</v>
      </c>
      <c r="Q53">
        <v>1</v>
      </c>
    </row>
    <row r="54" spans="7:17" hidden="1" x14ac:dyDescent="0.2">
      <c r="G54" t="s">
        <v>295</v>
      </c>
      <c r="H54" t="s">
        <v>258</v>
      </c>
      <c r="I54" s="6"/>
      <c r="J54" s="6"/>
      <c r="K54" s="6"/>
      <c r="L54" s="6"/>
      <c r="M54" s="6"/>
      <c r="N54" s="6"/>
      <c r="O54" s="6"/>
      <c r="P54" t="s">
        <v>296</v>
      </c>
      <c r="Q54">
        <v>1</v>
      </c>
    </row>
    <row r="55" spans="7:17" hidden="1" x14ac:dyDescent="0.2">
      <c r="G55" t="s">
        <v>297</v>
      </c>
      <c r="H55" t="s">
        <v>273</v>
      </c>
      <c r="I55" s="6"/>
      <c r="J55" s="6">
        <v>1</v>
      </c>
      <c r="K55" s="6"/>
      <c r="L55" s="6"/>
      <c r="M55" s="6"/>
      <c r="N55" s="6"/>
      <c r="O55" s="6"/>
      <c r="P55" t="s">
        <v>298</v>
      </c>
      <c r="Q55">
        <v>1</v>
      </c>
    </row>
    <row r="56" spans="7:17" hidden="1" x14ac:dyDescent="0.2">
      <c r="G56" t="s">
        <v>299</v>
      </c>
      <c r="H56" t="s">
        <v>273</v>
      </c>
      <c r="I56" s="6"/>
      <c r="J56" s="6"/>
      <c r="K56" s="6"/>
      <c r="L56" s="6"/>
      <c r="M56" s="6"/>
      <c r="N56" s="6"/>
      <c r="O56" s="6"/>
      <c r="P56" t="s">
        <v>300</v>
      </c>
      <c r="Q56">
        <v>1</v>
      </c>
    </row>
    <row r="57" spans="7:17" hidden="1" x14ac:dyDescent="0.2">
      <c r="G57" t="s">
        <v>301</v>
      </c>
      <c r="H57" t="s">
        <v>258</v>
      </c>
      <c r="I57" s="6"/>
      <c r="J57" s="6">
        <v>1</v>
      </c>
      <c r="K57" s="6"/>
      <c r="L57" s="6"/>
      <c r="M57" s="6"/>
      <c r="N57" s="6"/>
      <c r="O57" s="6"/>
      <c r="P57" t="s">
        <v>302</v>
      </c>
      <c r="Q57">
        <v>1</v>
      </c>
    </row>
    <row r="58" spans="7:17" hidden="1" x14ac:dyDescent="0.2">
      <c r="G58" t="s">
        <v>303</v>
      </c>
      <c r="H58" t="s">
        <v>258</v>
      </c>
      <c r="I58" s="6"/>
      <c r="J58" s="6">
        <v>1</v>
      </c>
      <c r="K58" s="6"/>
      <c r="L58" s="6"/>
      <c r="M58" s="6"/>
      <c r="N58" s="6"/>
      <c r="O58" s="6"/>
      <c r="P58" t="s">
        <v>304</v>
      </c>
      <c r="Q58">
        <v>1</v>
      </c>
    </row>
    <row r="59" spans="7:17" hidden="1" x14ac:dyDescent="0.2">
      <c r="G59" t="s">
        <v>305</v>
      </c>
      <c r="H59" t="s">
        <v>258</v>
      </c>
      <c r="I59" s="6"/>
      <c r="J59" s="6">
        <v>4</v>
      </c>
      <c r="K59" s="6"/>
      <c r="L59" s="6"/>
      <c r="M59" s="6"/>
      <c r="N59" s="6"/>
      <c r="O59" s="6"/>
      <c r="P59" t="s">
        <v>306</v>
      </c>
      <c r="Q59">
        <v>1</v>
      </c>
    </row>
    <row r="60" spans="7:17" hidden="1" x14ac:dyDescent="0.2">
      <c r="G60" t="s">
        <v>307</v>
      </c>
      <c r="H60" t="s">
        <v>258</v>
      </c>
      <c r="I60" s="6"/>
      <c r="J60" s="6">
        <v>1</v>
      </c>
      <c r="K60" s="6"/>
      <c r="L60" s="6"/>
      <c r="M60" s="6"/>
      <c r="N60" s="6"/>
      <c r="O60" s="6"/>
      <c r="P60" t="s">
        <v>308</v>
      </c>
      <c r="Q60">
        <v>1</v>
      </c>
    </row>
    <row r="61" spans="7:17" hidden="1" x14ac:dyDescent="0.2">
      <c r="G61" t="s">
        <v>309</v>
      </c>
      <c r="H61" t="s">
        <v>258</v>
      </c>
      <c r="I61" s="6"/>
      <c r="J61" s="6">
        <v>2</v>
      </c>
      <c r="K61" s="6"/>
      <c r="L61" s="6"/>
      <c r="M61" s="6"/>
      <c r="N61" s="6"/>
      <c r="O61" s="6"/>
      <c r="P61" t="s">
        <v>310</v>
      </c>
      <c r="Q61">
        <v>1</v>
      </c>
    </row>
    <row r="62" spans="7:17" hidden="1" x14ac:dyDescent="0.2">
      <c r="G62" t="s">
        <v>311</v>
      </c>
      <c r="H62" t="s">
        <v>258</v>
      </c>
      <c r="I62" s="6"/>
      <c r="J62" s="6"/>
      <c r="K62" s="6"/>
      <c r="L62" s="6"/>
      <c r="M62" s="6"/>
      <c r="N62" s="6"/>
      <c r="O62" s="6"/>
      <c r="P62" t="s">
        <v>312</v>
      </c>
      <c r="Q62">
        <v>1</v>
      </c>
    </row>
    <row r="63" spans="7:17" hidden="1" x14ac:dyDescent="0.2">
      <c r="G63" t="s">
        <v>313</v>
      </c>
      <c r="H63" t="s">
        <v>314</v>
      </c>
      <c r="I63" s="6"/>
      <c r="J63" s="6">
        <v>1</v>
      </c>
      <c r="K63" s="6"/>
      <c r="L63" s="6"/>
      <c r="M63" s="6"/>
      <c r="N63" s="6"/>
      <c r="O63" s="6"/>
      <c r="P63" t="s">
        <v>315</v>
      </c>
      <c r="Q63">
        <v>1</v>
      </c>
    </row>
    <row r="64" spans="7:17" hidden="1" x14ac:dyDescent="0.2">
      <c r="G64" t="s">
        <v>316</v>
      </c>
      <c r="H64" t="s">
        <v>273</v>
      </c>
      <c r="I64" s="6"/>
      <c r="J64" s="6"/>
      <c r="K64" s="6"/>
      <c r="L64" s="6">
        <v>1</v>
      </c>
      <c r="M64" s="6"/>
      <c r="N64" s="6"/>
      <c r="O64" s="6"/>
      <c r="P64" t="s">
        <v>317</v>
      </c>
      <c r="Q64">
        <v>1</v>
      </c>
    </row>
    <row r="65" spans="7:17" hidden="1" x14ac:dyDescent="0.2">
      <c r="G65" t="s">
        <v>318</v>
      </c>
      <c r="H65" t="s">
        <v>273</v>
      </c>
      <c r="I65" s="6"/>
      <c r="J65" s="6">
        <v>1</v>
      </c>
      <c r="K65" s="6"/>
      <c r="L65" s="6"/>
      <c r="M65" s="6"/>
      <c r="N65" s="6"/>
      <c r="O65" s="6"/>
      <c r="P65" t="s">
        <v>319</v>
      </c>
      <c r="Q65">
        <v>1</v>
      </c>
    </row>
    <row r="66" spans="7:17" hidden="1" x14ac:dyDescent="0.2">
      <c r="G66" t="s">
        <v>320</v>
      </c>
      <c r="H66" t="s">
        <v>273</v>
      </c>
      <c r="I66" s="6"/>
      <c r="J66" s="6">
        <v>2</v>
      </c>
      <c r="K66" s="6"/>
      <c r="L66" s="6"/>
      <c r="M66" s="6"/>
      <c r="N66" s="6"/>
      <c r="O66" s="6"/>
      <c r="P66" t="s">
        <v>321</v>
      </c>
      <c r="Q66">
        <v>1</v>
      </c>
    </row>
    <row r="67" spans="7:17" hidden="1" x14ac:dyDescent="0.2">
      <c r="G67" t="s">
        <v>322</v>
      </c>
      <c r="H67" t="s">
        <v>273</v>
      </c>
      <c r="I67" s="6"/>
      <c r="J67" s="6">
        <v>1</v>
      </c>
      <c r="K67" s="6">
        <v>1</v>
      </c>
      <c r="L67" s="6"/>
      <c r="M67" s="6"/>
      <c r="N67" s="6"/>
      <c r="O67" s="6"/>
      <c r="P67" t="s">
        <v>323</v>
      </c>
      <c r="Q67">
        <v>1</v>
      </c>
    </row>
    <row r="68" spans="7:17" hidden="1" x14ac:dyDescent="0.2">
      <c r="G68" t="s">
        <v>324</v>
      </c>
      <c r="H68" t="s">
        <v>258</v>
      </c>
      <c r="I68" s="6"/>
      <c r="J68" s="6"/>
      <c r="K68" s="6"/>
      <c r="L68" s="6">
        <v>1</v>
      </c>
      <c r="M68" s="6">
        <v>1</v>
      </c>
      <c r="N68" s="6"/>
      <c r="O68" s="6"/>
      <c r="P68" t="s">
        <v>325</v>
      </c>
      <c r="Q68">
        <v>1</v>
      </c>
    </row>
    <row r="69" spans="7:17" hidden="1" x14ac:dyDescent="0.2">
      <c r="G69" t="s">
        <v>326</v>
      </c>
      <c r="H69" t="s">
        <v>258</v>
      </c>
      <c r="I69" s="6"/>
      <c r="J69" s="6">
        <v>5</v>
      </c>
      <c r="K69" s="6"/>
      <c r="L69" s="6"/>
      <c r="M69" s="6"/>
      <c r="N69" s="6">
        <v>18</v>
      </c>
      <c r="O69" s="6"/>
      <c r="P69" t="s">
        <v>327</v>
      </c>
      <c r="Q69">
        <v>1</v>
      </c>
    </row>
    <row r="70" spans="7:17" hidden="1" x14ac:dyDescent="0.2">
      <c r="G70" t="s">
        <v>328</v>
      </c>
      <c r="H70" t="s">
        <v>258</v>
      </c>
      <c r="I70" s="6"/>
      <c r="J70" s="6"/>
      <c r="K70" s="6"/>
      <c r="L70" s="6"/>
      <c r="M70" s="6"/>
      <c r="N70" s="6"/>
      <c r="O70" s="6"/>
      <c r="P70" t="s">
        <v>329</v>
      </c>
      <c r="Q70">
        <v>1</v>
      </c>
    </row>
    <row r="71" spans="7:17" hidden="1" x14ac:dyDescent="0.2">
      <c r="G71" t="s">
        <v>330</v>
      </c>
      <c r="H71" t="s">
        <v>258</v>
      </c>
      <c r="I71" s="6"/>
      <c r="J71" s="6"/>
      <c r="K71" s="6"/>
      <c r="L71" s="6"/>
      <c r="M71" s="6"/>
      <c r="N71" s="6"/>
      <c r="O71" s="6"/>
      <c r="P71" t="s">
        <v>331</v>
      </c>
      <c r="Q71">
        <v>1</v>
      </c>
    </row>
    <row r="72" spans="7:17" hidden="1" x14ac:dyDescent="0.2">
      <c r="G72" t="s">
        <v>332</v>
      </c>
      <c r="I72" s="6"/>
      <c r="J72" s="6">
        <v>10</v>
      </c>
      <c r="K72" s="6"/>
      <c r="L72" s="6"/>
      <c r="M72" s="6"/>
      <c r="N72" s="6"/>
      <c r="O72" s="6"/>
      <c r="P72" t="s">
        <v>333</v>
      </c>
    </row>
  </sheetData>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9"/>
  <sheetViews>
    <sheetView showGridLines="0" workbookViewId="0">
      <pane ySplit="1" topLeftCell="A2" activePane="bottomLeft" state="frozen"/>
      <selection pane="bottomLeft"/>
    </sheetView>
  </sheetViews>
  <sheetFormatPr baseColWidth="10" defaultColWidth="8.83203125" defaultRowHeight="15" x14ac:dyDescent="0.2"/>
  <cols>
    <col min="1" max="1" width="10" customWidth="1"/>
    <col min="2" max="2" width="35" customWidth="1"/>
    <col min="3" max="3" width="18" customWidth="1"/>
    <col min="4" max="4" width="80" customWidth="1"/>
    <col min="5" max="5" width="65" customWidth="1"/>
  </cols>
  <sheetData>
    <row r="1" spans="1:5" ht="52" customHeight="1" x14ac:dyDescent="0.2">
      <c r="A1" s="1" t="s">
        <v>334</v>
      </c>
      <c r="B1" s="1" t="s">
        <v>335</v>
      </c>
      <c r="C1" s="1" t="s">
        <v>336</v>
      </c>
      <c r="D1" s="1" t="s">
        <v>337</v>
      </c>
      <c r="E1" s="1" t="s">
        <v>338</v>
      </c>
    </row>
    <row r="2" spans="1:5" ht="85" customHeight="1" x14ac:dyDescent="0.2">
      <c r="A2" s="2" t="s">
        <v>339</v>
      </c>
      <c r="B2" s="2" t="s">
        <v>340</v>
      </c>
      <c r="C2" s="2" t="s">
        <v>341</v>
      </c>
      <c r="D2" s="11" t="s">
        <v>342</v>
      </c>
      <c r="E2" s="2" t="s">
        <v>343</v>
      </c>
    </row>
    <row r="3" spans="1:5" ht="85" customHeight="1" x14ac:dyDescent="0.2">
      <c r="A3" s="3" t="s">
        <v>344</v>
      </c>
      <c r="B3" s="3" t="s">
        <v>345</v>
      </c>
      <c r="C3" s="3" t="s">
        <v>341</v>
      </c>
      <c r="D3" s="12" t="s">
        <v>346</v>
      </c>
      <c r="E3" s="3" t="s">
        <v>347</v>
      </c>
    </row>
    <row r="4" spans="1:5" ht="85" customHeight="1" x14ac:dyDescent="0.2">
      <c r="A4" s="2" t="s">
        <v>348</v>
      </c>
      <c r="B4" s="2" t="s">
        <v>349</v>
      </c>
      <c r="C4" s="2" t="s">
        <v>341</v>
      </c>
      <c r="D4" s="11" t="s">
        <v>350</v>
      </c>
      <c r="E4" s="2" t="s">
        <v>347</v>
      </c>
    </row>
    <row r="5" spans="1:5" ht="85" customHeight="1" x14ac:dyDescent="0.2">
      <c r="A5" s="3" t="s">
        <v>351</v>
      </c>
      <c r="B5" s="3" t="s">
        <v>352</v>
      </c>
      <c r="C5" s="3" t="s">
        <v>341</v>
      </c>
      <c r="D5" s="12" t="s">
        <v>353</v>
      </c>
      <c r="E5" s="3" t="s">
        <v>347</v>
      </c>
    </row>
    <row r="6" spans="1:5" ht="85" customHeight="1" x14ac:dyDescent="0.2">
      <c r="A6" s="2" t="s">
        <v>354</v>
      </c>
      <c r="B6" s="2" t="s">
        <v>355</v>
      </c>
      <c r="C6" s="2" t="s">
        <v>341</v>
      </c>
      <c r="D6" s="11" t="s">
        <v>356</v>
      </c>
      <c r="E6" s="2" t="s">
        <v>347</v>
      </c>
    </row>
    <row r="7" spans="1:5" ht="85" customHeight="1" x14ac:dyDescent="0.2">
      <c r="A7" s="3" t="s">
        <v>357</v>
      </c>
      <c r="B7" s="3" t="s">
        <v>358</v>
      </c>
      <c r="C7" s="3" t="s">
        <v>341</v>
      </c>
      <c r="D7" s="12" t="s">
        <v>359</v>
      </c>
      <c r="E7" s="3" t="s">
        <v>347</v>
      </c>
    </row>
    <row r="8" spans="1:5" ht="85" customHeight="1" x14ac:dyDescent="0.2">
      <c r="A8" s="2" t="s">
        <v>360</v>
      </c>
      <c r="B8" s="2" t="s">
        <v>361</v>
      </c>
      <c r="C8" s="2" t="s">
        <v>341</v>
      </c>
      <c r="D8" s="11" t="s">
        <v>362</v>
      </c>
      <c r="E8" s="2" t="s">
        <v>347</v>
      </c>
    </row>
    <row r="9" spans="1:5" ht="85" customHeight="1" x14ac:dyDescent="0.2">
      <c r="A9" s="3" t="s">
        <v>363</v>
      </c>
      <c r="B9" s="3" t="s">
        <v>364</v>
      </c>
      <c r="C9" s="3" t="s">
        <v>341</v>
      </c>
      <c r="D9" s="12" t="s">
        <v>365</v>
      </c>
      <c r="E9" s="3" t="s">
        <v>347</v>
      </c>
    </row>
    <row r="10" spans="1:5" ht="85" customHeight="1" x14ac:dyDescent="0.2">
      <c r="A10" s="2" t="s">
        <v>366</v>
      </c>
      <c r="B10" s="2" t="s">
        <v>367</v>
      </c>
      <c r="C10" s="2" t="s">
        <v>341</v>
      </c>
      <c r="D10" s="11" t="s">
        <v>368</v>
      </c>
      <c r="E10" s="2" t="s">
        <v>347</v>
      </c>
    </row>
    <row r="11" spans="1:5" ht="85" customHeight="1" x14ac:dyDescent="0.2">
      <c r="A11" s="3" t="s">
        <v>369</v>
      </c>
      <c r="B11" s="3" t="s">
        <v>370</v>
      </c>
      <c r="C11" s="3" t="s">
        <v>341</v>
      </c>
      <c r="D11" s="12" t="s">
        <v>371</v>
      </c>
      <c r="E11" s="3" t="s">
        <v>347</v>
      </c>
    </row>
    <row r="12" spans="1:5" ht="85" customHeight="1" x14ac:dyDescent="0.2">
      <c r="A12" s="2" t="s">
        <v>372</v>
      </c>
      <c r="B12" s="2" t="s">
        <v>373</v>
      </c>
      <c r="C12" s="2" t="s">
        <v>341</v>
      </c>
      <c r="D12" s="11" t="s">
        <v>374</v>
      </c>
      <c r="E12" s="2" t="s">
        <v>347</v>
      </c>
    </row>
    <row r="13" spans="1:5" ht="85" customHeight="1" x14ac:dyDescent="0.2">
      <c r="A13" s="3" t="s">
        <v>375</v>
      </c>
      <c r="B13" s="3" t="s">
        <v>376</v>
      </c>
      <c r="C13" s="3" t="s">
        <v>341</v>
      </c>
      <c r="D13" s="12" t="s">
        <v>377</v>
      </c>
      <c r="E13" s="3" t="s">
        <v>347</v>
      </c>
    </row>
    <row r="14" spans="1:5" ht="85" customHeight="1" x14ac:dyDescent="0.2">
      <c r="A14" s="2" t="s">
        <v>378</v>
      </c>
      <c r="B14" s="2" t="s">
        <v>379</v>
      </c>
      <c r="C14" s="2" t="s">
        <v>341</v>
      </c>
      <c r="D14" s="11" t="s">
        <v>380</v>
      </c>
      <c r="E14" s="2" t="s">
        <v>347</v>
      </c>
    </row>
    <row r="15" spans="1:5" ht="85" customHeight="1" x14ac:dyDescent="0.2">
      <c r="A15" s="3" t="s">
        <v>381</v>
      </c>
      <c r="B15" s="3" t="s">
        <v>382</v>
      </c>
      <c r="C15" s="3" t="s">
        <v>341</v>
      </c>
      <c r="D15" s="12" t="s">
        <v>383</v>
      </c>
      <c r="E15" s="3" t="s">
        <v>347</v>
      </c>
    </row>
    <row r="16" spans="1:5" ht="85" customHeight="1" x14ac:dyDescent="0.2">
      <c r="A16" s="2" t="s">
        <v>384</v>
      </c>
      <c r="B16" s="2" t="s">
        <v>385</v>
      </c>
      <c r="C16" s="2" t="s">
        <v>341</v>
      </c>
      <c r="D16" s="11" t="s">
        <v>386</v>
      </c>
      <c r="E16" s="2" t="s">
        <v>347</v>
      </c>
    </row>
    <row r="17" spans="1:5" ht="85" customHeight="1" x14ac:dyDescent="0.2">
      <c r="A17" s="3" t="s">
        <v>387</v>
      </c>
      <c r="B17" s="3" t="s">
        <v>388</v>
      </c>
      <c r="C17" s="3" t="s">
        <v>341</v>
      </c>
      <c r="D17" s="12" t="s">
        <v>389</v>
      </c>
      <c r="E17" s="3" t="s">
        <v>347</v>
      </c>
    </row>
    <row r="18" spans="1:5" ht="85" customHeight="1" x14ac:dyDescent="0.2">
      <c r="A18" s="2" t="s">
        <v>390</v>
      </c>
      <c r="B18" s="2" t="s">
        <v>391</v>
      </c>
      <c r="C18" s="2" t="s">
        <v>341</v>
      </c>
      <c r="D18" s="11" t="s">
        <v>392</v>
      </c>
      <c r="E18" s="2" t="s">
        <v>347</v>
      </c>
    </row>
    <row r="19" spans="1:5" ht="85" customHeight="1" x14ac:dyDescent="0.2">
      <c r="A19" s="3" t="s">
        <v>393</v>
      </c>
      <c r="B19" s="3" t="s">
        <v>394</v>
      </c>
      <c r="C19" s="3" t="s">
        <v>341</v>
      </c>
      <c r="D19" s="12" t="s">
        <v>395</v>
      </c>
      <c r="E19" s="3" t="s">
        <v>347</v>
      </c>
    </row>
    <row r="20" spans="1:5" ht="85" customHeight="1" x14ac:dyDescent="0.2">
      <c r="A20" s="2" t="s">
        <v>396</v>
      </c>
      <c r="B20" s="2" t="s">
        <v>397</v>
      </c>
      <c r="C20" s="2" t="s">
        <v>341</v>
      </c>
      <c r="D20" s="11" t="s">
        <v>398</v>
      </c>
      <c r="E20" s="2" t="s">
        <v>347</v>
      </c>
    </row>
    <row r="21" spans="1:5" ht="85" customHeight="1" x14ac:dyDescent="0.2">
      <c r="A21" s="3" t="s">
        <v>399</v>
      </c>
      <c r="B21" s="3" t="s">
        <v>400</v>
      </c>
      <c r="C21" s="3" t="s">
        <v>341</v>
      </c>
      <c r="D21" s="12" t="s">
        <v>401</v>
      </c>
      <c r="E21" s="3" t="s">
        <v>347</v>
      </c>
    </row>
    <row r="22" spans="1:5" ht="85" customHeight="1" x14ac:dyDescent="0.2">
      <c r="A22" s="2" t="s">
        <v>402</v>
      </c>
      <c r="B22" s="2" t="s">
        <v>403</v>
      </c>
      <c r="C22" s="2" t="s">
        <v>341</v>
      </c>
      <c r="D22" s="11" t="s">
        <v>404</v>
      </c>
      <c r="E22" s="2" t="s">
        <v>347</v>
      </c>
    </row>
    <row r="23" spans="1:5" ht="85" customHeight="1" x14ac:dyDescent="0.2">
      <c r="A23" s="3" t="s">
        <v>405</v>
      </c>
      <c r="B23" s="3" t="s">
        <v>406</v>
      </c>
      <c r="C23" s="3" t="s">
        <v>341</v>
      </c>
      <c r="D23" s="12" t="s">
        <v>407</v>
      </c>
      <c r="E23" s="3" t="s">
        <v>347</v>
      </c>
    </row>
    <row r="24" spans="1:5" ht="85" customHeight="1" x14ac:dyDescent="0.2">
      <c r="A24" s="2" t="s">
        <v>408</v>
      </c>
      <c r="B24" s="2" t="s">
        <v>409</v>
      </c>
      <c r="C24" s="2" t="s">
        <v>341</v>
      </c>
      <c r="D24" s="11" t="s">
        <v>410</v>
      </c>
      <c r="E24" s="2" t="s">
        <v>347</v>
      </c>
    </row>
    <row r="25" spans="1:5" ht="85" customHeight="1" x14ac:dyDescent="0.2">
      <c r="A25" s="3" t="s">
        <v>411</v>
      </c>
      <c r="B25" s="3" t="s">
        <v>412</v>
      </c>
      <c r="C25" s="3" t="s">
        <v>341</v>
      </c>
      <c r="D25" s="12" t="s">
        <v>413</v>
      </c>
      <c r="E25" s="3" t="s">
        <v>347</v>
      </c>
    </row>
    <row r="26" spans="1:5" ht="85" customHeight="1" x14ac:dyDescent="0.2">
      <c r="A26" s="2" t="s">
        <v>414</v>
      </c>
      <c r="B26" s="2" t="s">
        <v>415</v>
      </c>
      <c r="C26" s="2" t="s">
        <v>341</v>
      </c>
      <c r="D26" s="11" t="s">
        <v>416</v>
      </c>
      <c r="E26" s="2" t="s">
        <v>343</v>
      </c>
    </row>
    <row r="27" spans="1:5" ht="85" customHeight="1" x14ac:dyDescent="0.2">
      <c r="A27" s="3" t="s">
        <v>417</v>
      </c>
      <c r="B27" s="3" t="s">
        <v>415</v>
      </c>
      <c r="C27" s="3" t="s">
        <v>341</v>
      </c>
      <c r="D27" s="12" t="s">
        <v>418</v>
      </c>
      <c r="E27" s="3" t="s">
        <v>343</v>
      </c>
    </row>
    <row r="28" spans="1:5" ht="85" customHeight="1" x14ac:dyDescent="0.2">
      <c r="A28" s="2" t="s">
        <v>419</v>
      </c>
      <c r="B28" s="2" t="s">
        <v>420</v>
      </c>
      <c r="C28" s="2" t="s">
        <v>341</v>
      </c>
      <c r="D28" s="11" t="s">
        <v>421</v>
      </c>
      <c r="E28" s="2" t="s">
        <v>347</v>
      </c>
    </row>
    <row r="29" spans="1:5" ht="85" customHeight="1" x14ac:dyDescent="0.2">
      <c r="A29" s="3" t="s">
        <v>422</v>
      </c>
      <c r="B29" s="3" t="s">
        <v>423</v>
      </c>
      <c r="C29" s="3" t="s">
        <v>341</v>
      </c>
      <c r="D29" s="12" t="s">
        <v>424</v>
      </c>
      <c r="E29" s="3" t="s">
        <v>347</v>
      </c>
    </row>
    <row r="30" spans="1:5" ht="85" customHeight="1" x14ac:dyDescent="0.2">
      <c r="A30" s="2" t="s">
        <v>425</v>
      </c>
      <c r="B30" s="2" t="s">
        <v>367</v>
      </c>
      <c r="C30" s="2" t="s">
        <v>341</v>
      </c>
      <c r="D30" s="11" t="s">
        <v>426</v>
      </c>
      <c r="E30" s="2" t="s">
        <v>347</v>
      </c>
    </row>
    <row r="31" spans="1:5" ht="85" customHeight="1" x14ac:dyDescent="0.2">
      <c r="A31" s="3" t="s">
        <v>427</v>
      </c>
      <c r="B31" s="3" t="s">
        <v>428</v>
      </c>
      <c r="C31" s="3" t="s">
        <v>341</v>
      </c>
      <c r="D31" s="12" t="s">
        <v>429</v>
      </c>
      <c r="E31" s="3" t="s">
        <v>347</v>
      </c>
    </row>
    <row r="32" spans="1:5" ht="85" customHeight="1" x14ac:dyDescent="0.2">
      <c r="A32" s="2" t="s">
        <v>430</v>
      </c>
      <c r="B32" s="2" t="s">
        <v>431</v>
      </c>
      <c r="C32" s="2" t="s">
        <v>341</v>
      </c>
      <c r="D32" s="11" t="s">
        <v>432</v>
      </c>
      <c r="E32" s="2" t="s">
        <v>347</v>
      </c>
    </row>
    <row r="33" spans="1:5" ht="85" customHeight="1" x14ac:dyDescent="0.2">
      <c r="A33" s="3" t="s">
        <v>433</v>
      </c>
      <c r="B33" s="3" t="s">
        <v>434</v>
      </c>
      <c r="C33" s="3" t="s">
        <v>341</v>
      </c>
      <c r="D33" s="12" t="s">
        <v>435</v>
      </c>
      <c r="E33" s="3" t="s">
        <v>347</v>
      </c>
    </row>
    <row r="34" spans="1:5" ht="85" customHeight="1" x14ac:dyDescent="0.2">
      <c r="A34" s="2" t="s">
        <v>436</v>
      </c>
      <c r="B34" s="2" t="s">
        <v>352</v>
      </c>
      <c r="C34" s="2" t="s">
        <v>341</v>
      </c>
      <c r="D34" s="11" t="s">
        <v>437</v>
      </c>
      <c r="E34" s="2" t="s">
        <v>347</v>
      </c>
    </row>
    <row r="35" spans="1:5" ht="85" customHeight="1" x14ac:dyDescent="0.2">
      <c r="A35" s="3" t="s">
        <v>438</v>
      </c>
      <c r="B35" s="3" t="s">
        <v>439</v>
      </c>
      <c r="C35" s="3" t="s">
        <v>341</v>
      </c>
      <c r="D35" s="12" t="s">
        <v>440</v>
      </c>
      <c r="E35" s="3" t="s">
        <v>347</v>
      </c>
    </row>
    <row r="36" spans="1:5" ht="85" customHeight="1" x14ac:dyDescent="0.2">
      <c r="A36" s="2" t="s">
        <v>441</v>
      </c>
      <c r="B36" s="2" t="s">
        <v>442</v>
      </c>
      <c r="C36" s="2" t="s">
        <v>341</v>
      </c>
      <c r="D36" s="11" t="s">
        <v>443</v>
      </c>
      <c r="E36" s="2" t="s">
        <v>347</v>
      </c>
    </row>
    <row r="37" spans="1:5" ht="85" customHeight="1" x14ac:dyDescent="0.2">
      <c r="A37" s="3" t="s">
        <v>444</v>
      </c>
      <c r="B37" s="3" t="s">
        <v>382</v>
      </c>
      <c r="C37" s="3" t="s">
        <v>341</v>
      </c>
      <c r="D37" s="12" t="s">
        <v>445</v>
      </c>
      <c r="E37" s="3" t="s">
        <v>347</v>
      </c>
    </row>
    <row r="38" spans="1:5" ht="85" customHeight="1" x14ac:dyDescent="0.2">
      <c r="A38" s="2" t="s">
        <v>446</v>
      </c>
      <c r="B38" s="2" t="s">
        <v>352</v>
      </c>
      <c r="C38" s="2" t="s">
        <v>341</v>
      </c>
      <c r="D38" s="11" t="s">
        <v>447</v>
      </c>
      <c r="E38" s="2" t="s">
        <v>347</v>
      </c>
    </row>
    <row r="39" spans="1:5" ht="85" customHeight="1" x14ac:dyDescent="0.2">
      <c r="A39" s="3" t="s">
        <v>448</v>
      </c>
      <c r="B39" s="3" t="s">
        <v>449</v>
      </c>
      <c r="C39" s="3" t="s">
        <v>341</v>
      </c>
      <c r="D39" s="12" t="s">
        <v>450</v>
      </c>
      <c r="E39" s="3" t="s">
        <v>347</v>
      </c>
    </row>
    <row r="40" spans="1:5" ht="85" customHeight="1" x14ac:dyDescent="0.2">
      <c r="A40" s="2" t="s">
        <v>451</v>
      </c>
      <c r="B40" s="2" t="s">
        <v>452</v>
      </c>
      <c r="C40" s="2" t="s">
        <v>341</v>
      </c>
      <c r="D40" s="11" t="s">
        <v>453</v>
      </c>
      <c r="E40" s="2" t="s">
        <v>347</v>
      </c>
    </row>
    <row r="41" spans="1:5" ht="85" customHeight="1" x14ac:dyDescent="0.2">
      <c r="A41" s="3" t="s">
        <v>454</v>
      </c>
      <c r="B41" s="3" t="s">
        <v>455</v>
      </c>
      <c r="C41" s="3" t="s">
        <v>341</v>
      </c>
      <c r="D41" s="12" t="s">
        <v>456</v>
      </c>
      <c r="E41" s="3" t="s">
        <v>347</v>
      </c>
    </row>
    <row r="42" spans="1:5" ht="85" customHeight="1" x14ac:dyDescent="0.2">
      <c r="A42" s="2" t="s">
        <v>457</v>
      </c>
      <c r="B42" s="2" t="s">
        <v>349</v>
      </c>
      <c r="C42" s="2" t="s">
        <v>341</v>
      </c>
      <c r="D42" s="11" t="s">
        <v>458</v>
      </c>
      <c r="E42" s="2" t="s">
        <v>347</v>
      </c>
    </row>
    <row r="43" spans="1:5" ht="85" customHeight="1" x14ac:dyDescent="0.2">
      <c r="A43" s="3" t="s">
        <v>459</v>
      </c>
      <c r="B43" s="3" t="s">
        <v>460</v>
      </c>
      <c r="C43" s="3" t="s">
        <v>341</v>
      </c>
      <c r="D43" s="12" t="s">
        <v>461</v>
      </c>
      <c r="E43" s="3" t="s">
        <v>347</v>
      </c>
    </row>
    <row r="44" spans="1:5" ht="85" customHeight="1" x14ac:dyDescent="0.2">
      <c r="A44" s="2" t="s">
        <v>462</v>
      </c>
      <c r="B44" s="2" t="s">
        <v>463</v>
      </c>
      <c r="C44" s="2" t="s">
        <v>341</v>
      </c>
      <c r="D44" s="11" t="s">
        <v>464</v>
      </c>
      <c r="E44" s="2" t="s">
        <v>347</v>
      </c>
    </row>
    <row r="45" spans="1:5" ht="85" customHeight="1" x14ac:dyDescent="0.2">
      <c r="A45" s="3" t="s">
        <v>465</v>
      </c>
      <c r="B45" s="3" t="s">
        <v>466</v>
      </c>
      <c r="C45" s="3" t="s">
        <v>341</v>
      </c>
      <c r="D45" s="12" t="s">
        <v>467</v>
      </c>
      <c r="E45" s="3" t="s">
        <v>347</v>
      </c>
    </row>
    <row r="46" spans="1:5" ht="85" customHeight="1" x14ac:dyDescent="0.2">
      <c r="A46" s="2" t="s">
        <v>468</v>
      </c>
      <c r="B46" s="2" t="s">
        <v>469</v>
      </c>
      <c r="C46" s="2" t="s">
        <v>341</v>
      </c>
      <c r="D46" s="11" t="s">
        <v>470</v>
      </c>
      <c r="E46" s="2" t="s">
        <v>347</v>
      </c>
    </row>
    <row r="47" spans="1:5" ht="85" customHeight="1" x14ac:dyDescent="0.2">
      <c r="A47" s="3" t="s">
        <v>471</v>
      </c>
      <c r="B47" s="3" t="s">
        <v>472</v>
      </c>
      <c r="C47" s="3" t="s">
        <v>341</v>
      </c>
      <c r="D47" s="12" t="s">
        <v>473</v>
      </c>
      <c r="E47" s="3" t="s">
        <v>347</v>
      </c>
    </row>
    <row r="48" spans="1:5" ht="85" customHeight="1" x14ac:dyDescent="0.2">
      <c r="A48" s="2" t="s">
        <v>474</v>
      </c>
      <c r="B48" s="2" t="s">
        <v>469</v>
      </c>
      <c r="C48" s="2" t="s">
        <v>341</v>
      </c>
      <c r="D48" s="11" t="s">
        <v>475</v>
      </c>
      <c r="E48" s="2" t="s">
        <v>347</v>
      </c>
    </row>
    <row r="49" spans="1:5" ht="85" customHeight="1" x14ac:dyDescent="0.2">
      <c r="A49" s="3" t="s">
        <v>476</v>
      </c>
      <c r="B49" s="3" t="s">
        <v>477</v>
      </c>
      <c r="C49" s="3" t="s">
        <v>341</v>
      </c>
      <c r="D49" s="12" t="s">
        <v>478</v>
      </c>
      <c r="E49" s="3" t="s">
        <v>347</v>
      </c>
    </row>
    <row r="50" spans="1:5" ht="85" customHeight="1" x14ac:dyDescent="0.2">
      <c r="A50" s="2" t="s">
        <v>479</v>
      </c>
      <c r="B50" s="2" t="s">
        <v>480</v>
      </c>
      <c r="C50" s="2" t="s">
        <v>341</v>
      </c>
      <c r="D50" s="11" t="s">
        <v>481</v>
      </c>
      <c r="E50" s="2" t="s">
        <v>347</v>
      </c>
    </row>
    <row r="51" spans="1:5" ht="85" customHeight="1" x14ac:dyDescent="0.2">
      <c r="A51" s="3" t="s">
        <v>482</v>
      </c>
      <c r="B51" s="3" t="s">
        <v>483</v>
      </c>
      <c r="C51" s="3" t="s">
        <v>341</v>
      </c>
      <c r="D51" s="12" t="s">
        <v>484</v>
      </c>
      <c r="E51" s="3" t="s">
        <v>347</v>
      </c>
    </row>
    <row r="52" spans="1:5" ht="85" customHeight="1" x14ac:dyDescent="0.2">
      <c r="A52" s="2" t="s">
        <v>485</v>
      </c>
      <c r="B52" s="2" t="s">
        <v>486</v>
      </c>
      <c r="C52" s="2" t="s">
        <v>341</v>
      </c>
      <c r="D52" s="11" t="s">
        <v>487</v>
      </c>
      <c r="E52" s="2" t="s">
        <v>347</v>
      </c>
    </row>
    <row r="53" spans="1:5" ht="85" customHeight="1" x14ac:dyDescent="0.2">
      <c r="A53" s="3" t="s">
        <v>488</v>
      </c>
      <c r="B53" s="3" t="s">
        <v>489</v>
      </c>
      <c r="C53" s="3" t="s">
        <v>341</v>
      </c>
      <c r="D53" s="12" t="s">
        <v>490</v>
      </c>
      <c r="E53" s="3" t="s">
        <v>343</v>
      </c>
    </row>
    <row r="54" spans="1:5" ht="85" customHeight="1" x14ac:dyDescent="0.2">
      <c r="A54" s="2" t="s">
        <v>491</v>
      </c>
      <c r="B54" s="2" t="s">
        <v>492</v>
      </c>
      <c r="C54" s="2" t="s">
        <v>341</v>
      </c>
      <c r="D54" s="11" t="s">
        <v>493</v>
      </c>
      <c r="E54" s="2" t="s">
        <v>343</v>
      </c>
    </row>
    <row r="55" spans="1:5" ht="85" customHeight="1" x14ac:dyDescent="0.2">
      <c r="A55" s="3" t="s">
        <v>494</v>
      </c>
      <c r="B55" s="3" t="s">
        <v>495</v>
      </c>
      <c r="C55" s="3" t="s">
        <v>341</v>
      </c>
      <c r="D55" s="12" t="s">
        <v>496</v>
      </c>
      <c r="E55" s="3" t="s">
        <v>347</v>
      </c>
    </row>
    <row r="56" spans="1:5" ht="85" customHeight="1" x14ac:dyDescent="0.2">
      <c r="A56" s="2" t="s">
        <v>497</v>
      </c>
      <c r="B56" s="2" t="s">
        <v>498</v>
      </c>
      <c r="C56" s="2" t="s">
        <v>341</v>
      </c>
      <c r="D56" s="11" t="s">
        <v>499</v>
      </c>
      <c r="E56" s="2" t="s">
        <v>347</v>
      </c>
    </row>
    <row r="57" spans="1:5" ht="85" customHeight="1" x14ac:dyDescent="0.2">
      <c r="A57" s="3" t="s">
        <v>500</v>
      </c>
      <c r="B57" s="3" t="s">
        <v>501</v>
      </c>
      <c r="C57" s="3" t="s">
        <v>341</v>
      </c>
      <c r="D57" s="12" t="s">
        <v>502</v>
      </c>
      <c r="E57" s="3" t="s">
        <v>347</v>
      </c>
    </row>
    <row r="58" spans="1:5" ht="85" customHeight="1" x14ac:dyDescent="0.2">
      <c r="A58" s="2" t="s">
        <v>503</v>
      </c>
      <c r="B58" s="2" t="s">
        <v>504</v>
      </c>
      <c r="C58" s="2" t="s">
        <v>341</v>
      </c>
      <c r="D58" s="11" t="s">
        <v>505</v>
      </c>
      <c r="E58" s="2" t="s">
        <v>347</v>
      </c>
    </row>
    <row r="59" spans="1:5" ht="85" customHeight="1" x14ac:dyDescent="0.2">
      <c r="A59" s="3" t="s">
        <v>506</v>
      </c>
      <c r="B59" s="3" t="s">
        <v>507</v>
      </c>
      <c r="C59" s="3" t="s">
        <v>341</v>
      </c>
      <c r="D59" s="12" t="s">
        <v>508</v>
      </c>
      <c r="E59" s="3" t="s">
        <v>347</v>
      </c>
    </row>
    <row r="60" spans="1:5" ht="85" customHeight="1" x14ac:dyDescent="0.2">
      <c r="A60" s="2" t="s">
        <v>509</v>
      </c>
      <c r="B60" s="2" t="s">
        <v>510</v>
      </c>
      <c r="C60" s="2" t="s">
        <v>341</v>
      </c>
      <c r="D60" s="11" t="s">
        <v>511</v>
      </c>
      <c r="E60" s="2" t="s">
        <v>347</v>
      </c>
    </row>
    <row r="61" spans="1:5" ht="85" customHeight="1" x14ac:dyDescent="0.2">
      <c r="A61" s="3" t="s">
        <v>512</v>
      </c>
      <c r="B61" s="3" t="s">
        <v>513</v>
      </c>
      <c r="C61" s="3" t="s">
        <v>341</v>
      </c>
      <c r="D61" s="12" t="s">
        <v>514</v>
      </c>
      <c r="E61" s="3" t="s">
        <v>347</v>
      </c>
    </row>
    <row r="62" spans="1:5" ht="85" customHeight="1" x14ac:dyDescent="0.2">
      <c r="A62" s="2" t="s">
        <v>515</v>
      </c>
      <c r="B62" s="2" t="s">
        <v>415</v>
      </c>
      <c r="C62" s="2" t="s">
        <v>341</v>
      </c>
      <c r="D62" s="11" t="s">
        <v>516</v>
      </c>
      <c r="E62" s="2" t="s">
        <v>343</v>
      </c>
    </row>
    <row r="63" spans="1:5" ht="85" customHeight="1" x14ac:dyDescent="0.2">
      <c r="A63" s="3" t="s">
        <v>517</v>
      </c>
      <c r="B63" s="3" t="s">
        <v>400</v>
      </c>
      <c r="C63" s="3" t="s">
        <v>341</v>
      </c>
      <c r="D63" s="12" t="s">
        <v>518</v>
      </c>
      <c r="E63" s="3" t="s">
        <v>347</v>
      </c>
    </row>
    <row r="64" spans="1:5" ht="85" customHeight="1" x14ac:dyDescent="0.2">
      <c r="A64" s="2" t="s">
        <v>519</v>
      </c>
      <c r="B64" s="2" t="s">
        <v>520</v>
      </c>
      <c r="C64" s="2" t="s">
        <v>341</v>
      </c>
      <c r="D64" s="11" t="s">
        <v>521</v>
      </c>
      <c r="E64" s="2" t="s">
        <v>347</v>
      </c>
    </row>
    <row r="65" spans="1:5" ht="85" customHeight="1" x14ac:dyDescent="0.2">
      <c r="A65" s="3" t="s">
        <v>522</v>
      </c>
      <c r="B65" s="3" t="s">
        <v>523</v>
      </c>
      <c r="C65" s="3" t="s">
        <v>341</v>
      </c>
      <c r="D65" s="12" t="s">
        <v>524</v>
      </c>
      <c r="E65" s="3" t="s">
        <v>347</v>
      </c>
    </row>
    <row r="66" spans="1:5" ht="85" customHeight="1" x14ac:dyDescent="0.2">
      <c r="A66" s="2" t="s">
        <v>525</v>
      </c>
      <c r="B66" s="2" t="s">
        <v>412</v>
      </c>
      <c r="C66" s="2" t="s">
        <v>341</v>
      </c>
      <c r="D66" s="11" t="s">
        <v>526</v>
      </c>
      <c r="E66" s="2" t="s">
        <v>347</v>
      </c>
    </row>
    <row r="67" spans="1:5" ht="85" customHeight="1" x14ac:dyDescent="0.2">
      <c r="A67" s="3" t="s">
        <v>527</v>
      </c>
      <c r="B67" s="3" t="s">
        <v>528</v>
      </c>
      <c r="C67" s="3" t="s">
        <v>341</v>
      </c>
      <c r="D67" s="12" t="s">
        <v>529</v>
      </c>
      <c r="E67" s="3" t="s">
        <v>347</v>
      </c>
    </row>
    <row r="68" spans="1:5" ht="85" customHeight="1" x14ac:dyDescent="0.2">
      <c r="A68" s="2" t="s">
        <v>530</v>
      </c>
      <c r="B68" s="2" t="s">
        <v>415</v>
      </c>
      <c r="C68" s="2" t="s">
        <v>341</v>
      </c>
      <c r="D68" s="11" t="s">
        <v>531</v>
      </c>
      <c r="E68" s="2" t="s">
        <v>343</v>
      </c>
    </row>
    <row r="69" spans="1:5" ht="85" customHeight="1" x14ac:dyDescent="0.2">
      <c r="A69" s="3" t="s">
        <v>532</v>
      </c>
      <c r="B69" s="3" t="s">
        <v>400</v>
      </c>
      <c r="C69" s="3" t="s">
        <v>341</v>
      </c>
      <c r="D69" s="12" t="s">
        <v>533</v>
      </c>
      <c r="E69" s="3" t="s">
        <v>347</v>
      </c>
    </row>
    <row r="70" spans="1:5" ht="85" customHeight="1" x14ac:dyDescent="0.2">
      <c r="A70" s="2" t="s">
        <v>534</v>
      </c>
      <c r="B70" s="2" t="s">
        <v>403</v>
      </c>
      <c r="C70" s="2" t="s">
        <v>341</v>
      </c>
      <c r="D70" s="11" t="s">
        <v>535</v>
      </c>
      <c r="E70" s="2" t="s">
        <v>347</v>
      </c>
    </row>
    <row r="71" spans="1:5" ht="85" customHeight="1" x14ac:dyDescent="0.2">
      <c r="A71" s="3" t="s">
        <v>536</v>
      </c>
      <c r="B71" s="3" t="s">
        <v>537</v>
      </c>
      <c r="C71" s="3" t="s">
        <v>341</v>
      </c>
      <c r="D71" s="12" t="s">
        <v>538</v>
      </c>
      <c r="E71" s="3" t="s">
        <v>347</v>
      </c>
    </row>
    <row r="72" spans="1:5" ht="85" customHeight="1" x14ac:dyDescent="0.2">
      <c r="A72" s="2" t="s">
        <v>539</v>
      </c>
      <c r="B72" s="2" t="s">
        <v>540</v>
      </c>
      <c r="C72" s="2" t="s">
        <v>341</v>
      </c>
      <c r="D72" s="11" t="s">
        <v>541</v>
      </c>
      <c r="E72" s="2" t="s">
        <v>347</v>
      </c>
    </row>
    <row r="73" spans="1:5" ht="85" customHeight="1" x14ac:dyDescent="0.2">
      <c r="A73" s="3" t="s">
        <v>542</v>
      </c>
      <c r="B73" s="3" t="s">
        <v>543</v>
      </c>
      <c r="C73" s="3" t="s">
        <v>341</v>
      </c>
      <c r="D73" s="12" t="s">
        <v>544</v>
      </c>
      <c r="E73" s="3" t="s">
        <v>347</v>
      </c>
    </row>
    <row r="74" spans="1:5" ht="85" customHeight="1" x14ac:dyDescent="0.2">
      <c r="A74" s="2" t="s">
        <v>545</v>
      </c>
      <c r="B74" s="2" t="s">
        <v>546</v>
      </c>
      <c r="C74" s="2" t="s">
        <v>341</v>
      </c>
      <c r="D74" s="11" t="s">
        <v>547</v>
      </c>
      <c r="E74" s="2" t="s">
        <v>347</v>
      </c>
    </row>
    <row r="75" spans="1:5" ht="85" customHeight="1" x14ac:dyDescent="0.2">
      <c r="A75" s="3" t="s">
        <v>548</v>
      </c>
      <c r="B75" s="3" t="s">
        <v>498</v>
      </c>
      <c r="C75" s="3" t="s">
        <v>341</v>
      </c>
      <c r="D75" s="12" t="s">
        <v>549</v>
      </c>
      <c r="E75" s="3" t="s">
        <v>347</v>
      </c>
    </row>
    <row r="76" spans="1:5" ht="85" customHeight="1" x14ac:dyDescent="0.2">
      <c r="A76" s="2" t="s">
        <v>550</v>
      </c>
      <c r="B76" s="2" t="s">
        <v>551</v>
      </c>
      <c r="C76" s="2" t="s">
        <v>341</v>
      </c>
      <c r="D76" s="11" t="s">
        <v>552</v>
      </c>
      <c r="E76" s="2" t="s">
        <v>347</v>
      </c>
    </row>
    <row r="77" spans="1:5" ht="85" customHeight="1" x14ac:dyDescent="0.2">
      <c r="A77" s="3" t="s">
        <v>553</v>
      </c>
      <c r="B77" s="3" t="s">
        <v>554</v>
      </c>
      <c r="C77" s="3" t="s">
        <v>341</v>
      </c>
      <c r="D77" s="12" t="s">
        <v>555</v>
      </c>
      <c r="E77" s="3" t="s">
        <v>347</v>
      </c>
    </row>
    <row r="78" spans="1:5" ht="85" customHeight="1" x14ac:dyDescent="0.2">
      <c r="A78" s="2" t="s">
        <v>556</v>
      </c>
      <c r="B78" s="2" t="s">
        <v>557</v>
      </c>
      <c r="C78" s="2" t="s">
        <v>341</v>
      </c>
      <c r="D78" s="11" t="s">
        <v>558</v>
      </c>
      <c r="E78" s="2" t="s">
        <v>347</v>
      </c>
    </row>
    <row r="79" spans="1:5" ht="85" customHeight="1" x14ac:dyDescent="0.2">
      <c r="A79" s="3" t="s">
        <v>559</v>
      </c>
      <c r="B79" s="3" t="s">
        <v>560</v>
      </c>
      <c r="C79" s="3" t="s">
        <v>341</v>
      </c>
      <c r="D79" s="12" t="s">
        <v>561</v>
      </c>
      <c r="E79" s="3" t="s">
        <v>347</v>
      </c>
    </row>
    <row r="80" spans="1:5" ht="85" customHeight="1" x14ac:dyDescent="0.2">
      <c r="A80" s="2" t="s">
        <v>562</v>
      </c>
      <c r="B80" s="2" t="s">
        <v>563</v>
      </c>
      <c r="C80" s="2" t="s">
        <v>341</v>
      </c>
      <c r="D80" s="11" t="s">
        <v>564</v>
      </c>
      <c r="E80" s="2" t="s">
        <v>347</v>
      </c>
    </row>
    <row r="81" spans="1:5" ht="85" customHeight="1" x14ac:dyDescent="0.2">
      <c r="A81" s="3" t="s">
        <v>565</v>
      </c>
      <c r="B81" s="3" t="s">
        <v>355</v>
      </c>
      <c r="C81" s="3" t="s">
        <v>341</v>
      </c>
      <c r="D81" s="12" t="s">
        <v>566</v>
      </c>
      <c r="E81" s="3" t="s">
        <v>347</v>
      </c>
    </row>
    <row r="82" spans="1:5" ht="85" customHeight="1" x14ac:dyDescent="0.2">
      <c r="A82" s="2" t="s">
        <v>567</v>
      </c>
      <c r="B82" s="2" t="s">
        <v>568</v>
      </c>
      <c r="C82" s="2" t="s">
        <v>341</v>
      </c>
      <c r="D82" s="11" t="s">
        <v>569</v>
      </c>
      <c r="E82" s="2" t="s">
        <v>347</v>
      </c>
    </row>
    <row r="83" spans="1:5" ht="85" customHeight="1" x14ac:dyDescent="0.2">
      <c r="A83" s="3" t="s">
        <v>570</v>
      </c>
      <c r="B83" s="3" t="s">
        <v>510</v>
      </c>
      <c r="C83" s="3" t="s">
        <v>341</v>
      </c>
      <c r="D83" s="12" t="s">
        <v>571</v>
      </c>
      <c r="E83" s="3" t="s">
        <v>347</v>
      </c>
    </row>
    <row r="84" spans="1:5" ht="85" customHeight="1" x14ac:dyDescent="0.2">
      <c r="A84" s="2" t="s">
        <v>572</v>
      </c>
      <c r="B84" s="2" t="s">
        <v>573</v>
      </c>
      <c r="C84" s="2" t="s">
        <v>341</v>
      </c>
      <c r="D84" s="11" t="s">
        <v>574</v>
      </c>
      <c r="E84" s="2" t="s">
        <v>347</v>
      </c>
    </row>
    <row r="85" spans="1:5" ht="85" customHeight="1" x14ac:dyDescent="0.2">
      <c r="A85" s="3" t="s">
        <v>575</v>
      </c>
      <c r="B85" s="3" t="s">
        <v>576</v>
      </c>
      <c r="C85" s="3" t="s">
        <v>341</v>
      </c>
      <c r="D85" s="12" t="s">
        <v>577</v>
      </c>
      <c r="E85" s="3" t="s">
        <v>347</v>
      </c>
    </row>
    <row r="86" spans="1:5" ht="85" customHeight="1" x14ac:dyDescent="0.2">
      <c r="A86" s="2" t="s">
        <v>578</v>
      </c>
      <c r="B86" s="2" t="s">
        <v>579</v>
      </c>
      <c r="C86" s="2" t="s">
        <v>341</v>
      </c>
      <c r="D86" s="11" t="s">
        <v>580</v>
      </c>
      <c r="E86" s="2" t="s">
        <v>347</v>
      </c>
    </row>
    <row r="87" spans="1:5" ht="85" customHeight="1" x14ac:dyDescent="0.2">
      <c r="A87" s="3" t="s">
        <v>581</v>
      </c>
      <c r="B87" s="3" t="s">
        <v>582</v>
      </c>
      <c r="C87" s="3" t="s">
        <v>341</v>
      </c>
      <c r="D87" s="12" t="s">
        <v>583</v>
      </c>
      <c r="E87" s="3" t="s">
        <v>347</v>
      </c>
    </row>
    <row r="88" spans="1:5" ht="85" customHeight="1" x14ac:dyDescent="0.2">
      <c r="A88" s="2" t="s">
        <v>584</v>
      </c>
      <c r="B88" s="2" t="s">
        <v>585</v>
      </c>
      <c r="C88" s="2" t="s">
        <v>341</v>
      </c>
      <c r="D88" s="11" t="s">
        <v>586</v>
      </c>
      <c r="E88" s="2" t="s">
        <v>347</v>
      </c>
    </row>
    <row r="89" spans="1:5" ht="85" customHeight="1" x14ac:dyDescent="0.2">
      <c r="A89" s="3" t="s">
        <v>587</v>
      </c>
      <c r="B89" s="3" t="s">
        <v>588</v>
      </c>
      <c r="C89" s="3" t="s">
        <v>341</v>
      </c>
      <c r="D89" s="12" t="s">
        <v>589</v>
      </c>
      <c r="E89" s="3" t="s">
        <v>347</v>
      </c>
    </row>
    <row r="90" spans="1:5" ht="85" customHeight="1" x14ac:dyDescent="0.2">
      <c r="A90" s="2" t="s">
        <v>590</v>
      </c>
      <c r="B90" s="2" t="s">
        <v>543</v>
      </c>
      <c r="C90" s="2" t="s">
        <v>341</v>
      </c>
      <c r="D90" s="11" t="s">
        <v>591</v>
      </c>
      <c r="E90" s="2" t="s">
        <v>347</v>
      </c>
    </row>
    <row r="91" spans="1:5" ht="85" customHeight="1" x14ac:dyDescent="0.2">
      <c r="A91" s="3" t="s">
        <v>592</v>
      </c>
      <c r="B91" s="3" t="s">
        <v>593</v>
      </c>
      <c r="C91" s="3" t="s">
        <v>341</v>
      </c>
      <c r="D91" s="12" t="s">
        <v>594</v>
      </c>
      <c r="E91" s="3" t="s">
        <v>347</v>
      </c>
    </row>
    <row r="92" spans="1:5" ht="85" customHeight="1" x14ac:dyDescent="0.2">
      <c r="A92" s="2" t="s">
        <v>595</v>
      </c>
      <c r="B92" s="2" t="s">
        <v>596</v>
      </c>
      <c r="C92" s="2" t="s">
        <v>341</v>
      </c>
      <c r="D92" s="11" t="s">
        <v>597</v>
      </c>
      <c r="E92" s="2" t="s">
        <v>347</v>
      </c>
    </row>
    <row r="93" spans="1:5" ht="85" customHeight="1" x14ac:dyDescent="0.2">
      <c r="A93" s="3" t="s">
        <v>598</v>
      </c>
      <c r="B93" s="3" t="s">
        <v>599</v>
      </c>
      <c r="C93" s="3" t="s">
        <v>341</v>
      </c>
      <c r="D93" s="12" t="s">
        <v>600</v>
      </c>
      <c r="E93" s="3" t="s">
        <v>347</v>
      </c>
    </row>
    <row r="94" spans="1:5" ht="85" customHeight="1" x14ac:dyDescent="0.2">
      <c r="A94" s="2" t="s">
        <v>601</v>
      </c>
      <c r="B94" s="2" t="s">
        <v>602</v>
      </c>
      <c r="C94" s="2" t="s">
        <v>341</v>
      </c>
      <c r="D94" s="11" t="s">
        <v>603</v>
      </c>
      <c r="E94" s="2" t="s">
        <v>347</v>
      </c>
    </row>
    <row r="95" spans="1:5" ht="85" customHeight="1" x14ac:dyDescent="0.2">
      <c r="A95" s="3" t="s">
        <v>604</v>
      </c>
      <c r="B95" s="3" t="s">
        <v>528</v>
      </c>
      <c r="C95" s="3" t="s">
        <v>341</v>
      </c>
      <c r="D95" s="12" t="s">
        <v>605</v>
      </c>
      <c r="E95" s="3" t="s">
        <v>347</v>
      </c>
    </row>
    <row r="96" spans="1:5" ht="85" customHeight="1" x14ac:dyDescent="0.2">
      <c r="A96" s="2" t="s">
        <v>606</v>
      </c>
      <c r="B96" s="2" t="s">
        <v>607</v>
      </c>
      <c r="C96" s="2" t="s">
        <v>341</v>
      </c>
      <c r="D96" s="11" t="s">
        <v>608</v>
      </c>
      <c r="E96" s="2" t="s">
        <v>347</v>
      </c>
    </row>
    <row r="97" spans="1:5" ht="85" customHeight="1" x14ac:dyDescent="0.2">
      <c r="A97" s="3" t="s">
        <v>609</v>
      </c>
      <c r="B97" s="3" t="s">
        <v>409</v>
      </c>
      <c r="C97" s="3" t="s">
        <v>341</v>
      </c>
      <c r="D97" s="12" t="s">
        <v>610</v>
      </c>
      <c r="E97" s="3" t="s">
        <v>347</v>
      </c>
    </row>
    <row r="98" spans="1:5" ht="85" customHeight="1" x14ac:dyDescent="0.2">
      <c r="A98" s="2" t="s">
        <v>611</v>
      </c>
      <c r="B98" s="2" t="s">
        <v>602</v>
      </c>
      <c r="C98" s="2" t="s">
        <v>341</v>
      </c>
      <c r="D98" s="11" t="s">
        <v>612</v>
      </c>
      <c r="E98" s="2" t="s">
        <v>347</v>
      </c>
    </row>
    <row r="99" spans="1:5" ht="85" customHeight="1" x14ac:dyDescent="0.2">
      <c r="A99" s="3" t="s">
        <v>613</v>
      </c>
      <c r="B99" s="3" t="s">
        <v>614</v>
      </c>
      <c r="C99" s="3" t="s">
        <v>341</v>
      </c>
      <c r="D99" s="12" t="s">
        <v>615</v>
      </c>
      <c r="E99" s="3" t="s">
        <v>347</v>
      </c>
    </row>
    <row r="100" spans="1:5" ht="85" customHeight="1" x14ac:dyDescent="0.2">
      <c r="A100" s="2" t="s">
        <v>616</v>
      </c>
      <c r="B100" s="2" t="s">
        <v>617</v>
      </c>
      <c r="C100" s="2" t="s">
        <v>341</v>
      </c>
      <c r="D100" s="11" t="s">
        <v>618</v>
      </c>
      <c r="E100" s="2" t="s">
        <v>347</v>
      </c>
    </row>
    <row r="101" spans="1:5" ht="85" customHeight="1" x14ac:dyDescent="0.2">
      <c r="A101" s="3" t="s">
        <v>619</v>
      </c>
      <c r="B101" s="3" t="s">
        <v>620</v>
      </c>
      <c r="C101" s="3" t="s">
        <v>341</v>
      </c>
      <c r="D101" s="12" t="s">
        <v>621</v>
      </c>
      <c r="E101" s="3" t="s">
        <v>347</v>
      </c>
    </row>
    <row r="102" spans="1:5" ht="85" customHeight="1" x14ac:dyDescent="0.2">
      <c r="A102" s="2" t="s">
        <v>622</v>
      </c>
      <c r="B102" s="2" t="s">
        <v>623</v>
      </c>
      <c r="C102" s="2" t="s">
        <v>341</v>
      </c>
      <c r="D102" s="11" t="s">
        <v>624</v>
      </c>
      <c r="E102" s="2" t="s">
        <v>347</v>
      </c>
    </row>
    <row r="103" spans="1:5" ht="85" customHeight="1" x14ac:dyDescent="0.2">
      <c r="A103" s="3" t="s">
        <v>625</v>
      </c>
      <c r="B103" s="3" t="s">
        <v>626</v>
      </c>
      <c r="C103" s="3" t="s">
        <v>341</v>
      </c>
      <c r="D103" s="12" t="s">
        <v>627</v>
      </c>
      <c r="E103" s="3" t="s">
        <v>347</v>
      </c>
    </row>
    <row r="104" spans="1:5" ht="85" customHeight="1" x14ac:dyDescent="0.2">
      <c r="A104" s="2" t="s">
        <v>628</v>
      </c>
      <c r="B104" s="2" t="s">
        <v>629</v>
      </c>
      <c r="C104" s="2" t="s">
        <v>341</v>
      </c>
      <c r="D104" s="11" t="s">
        <v>630</v>
      </c>
      <c r="E104" s="2" t="s">
        <v>347</v>
      </c>
    </row>
    <row r="105" spans="1:5" ht="85" customHeight="1" x14ac:dyDescent="0.2">
      <c r="A105" s="3" t="s">
        <v>631</v>
      </c>
      <c r="B105" s="3" t="s">
        <v>632</v>
      </c>
      <c r="C105" s="3" t="s">
        <v>341</v>
      </c>
      <c r="D105" s="12" t="s">
        <v>633</v>
      </c>
      <c r="E105" s="3" t="s">
        <v>347</v>
      </c>
    </row>
    <row r="106" spans="1:5" ht="85" customHeight="1" x14ac:dyDescent="0.2">
      <c r="A106" s="2" t="s">
        <v>634</v>
      </c>
      <c r="B106" s="2" t="s">
        <v>635</v>
      </c>
      <c r="C106" s="2" t="s">
        <v>341</v>
      </c>
      <c r="D106" s="11" t="s">
        <v>636</v>
      </c>
      <c r="E106" s="2" t="s">
        <v>347</v>
      </c>
    </row>
    <row r="107" spans="1:5" ht="85" customHeight="1" x14ac:dyDescent="0.2">
      <c r="A107" s="3" t="s">
        <v>637</v>
      </c>
      <c r="B107" s="3" t="s">
        <v>638</v>
      </c>
      <c r="C107" s="3" t="s">
        <v>341</v>
      </c>
      <c r="D107" s="12" t="s">
        <v>639</v>
      </c>
      <c r="E107" s="3" t="s">
        <v>347</v>
      </c>
    </row>
    <row r="108" spans="1:5" ht="85" customHeight="1" x14ac:dyDescent="0.2">
      <c r="A108" s="2" t="s">
        <v>640</v>
      </c>
      <c r="B108" s="2" t="s">
        <v>641</v>
      </c>
      <c r="C108" s="2" t="s">
        <v>341</v>
      </c>
      <c r="D108" s="11" t="s">
        <v>642</v>
      </c>
      <c r="E108" s="2" t="s">
        <v>347</v>
      </c>
    </row>
    <row r="109" spans="1:5" ht="85" customHeight="1" x14ac:dyDescent="0.2">
      <c r="A109" s="3" t="s">
        <v>643</v>
      </c>
      <c r="B109" s="3" t="s">
        <v>644</v>
      </c>
      <c r="C109" s="3" t="s">
        <v>341</v>
      </c>
      <c r="D109" s="12" t="s">
        <v>645</v>
      </c>
      <c r="E109" s="3" t="s">
        <v>347</v>
      </c>
    </row>
    <row r="110" spans="1:5" ht="85" customHeight="1" x14ac:dyDescent="0.2">
      <c r="A110" s="2" t="s">
        <v>646</v>
      </c>
      <c r="B110" s="2" t="s">
        <v>647</v>
      </c>
      <c r="C110" s="2" t="s">
        <v>341</v>
      </c>
      <c r="D110" s="11" t="s">
        <v>648</v>
      </c>
      <c r="E110" s="2" t="s">
        <v>347</v>
      </c>
    </row>
    <row r="111" spans="1:5" ht="85" customHeight="1" x14ac:dyDescent="0.2">
      <c r="A111" s="3" t="s">
        <v>649</v>
      </c>
      <c r="B111" s="3" t="s">
        <v>650</v>
      </c>
      <c r="C111" s="3" t="s">
        <v>341</v>
      </c>
      <c r="D111" s="12" t="s">
        <v>651</v>
      </c>
      <c r="E111" s="3" t="s">
        <v>347</v>
      </c>
    </row>
    <row r="112" spans="1:5" ht="85" customHeight="1" x14ac:dyDescent="0.2">
      <c r="A112" s="2" t="s">
        <v>652</v>
      </c>
      <c r="B112" s="2" t="s">
        <v>653</v>
      </c>
      <c r="C112" s="2" t="s">
        <v>341</v>
      </c>
      <c r="D112" s="11" t="s">
        <v>654</v>
      </c>
      <c r="E112" s="2" t="s">
        <v>347</v>
      </c>
    </row>
    <row r="113" spans="1:5" ht="85" customHeight="1" x14ac:dyDescent="0.2">
      <c r="A113" s="3" t="s">
        <v>655</v>
      </c>
      <c r="B113" s="3" t="s">
        <v>656</v>
      </c>
      <c r="C113" s="3" t="s">
        <v>341</v>
      </c>
      <c r="D113" s="12" t="s">
        <v>657</v>
      </c>
      <c r="E113" s="3" t="s">
        <v>347</v>
      </c>
    </row>
    <row r="114" spans="1:5" ht="85" customHeight="1" x14ac:dyDescent="0.2">
      <c r="A114" s="2" t="s">
        <v>658</v>
      </c>
      <c r="B114" s="2" t="s">
        <v>403</v>
      </c>
      <c r="C114" s="2" t="s">
        <v>341</v>
      </c>
      <c r="D114" s="11" t="s">
        <v>659</v>
      </c>
      <c r="E114" s="2" t="s">
        <v>347</v>
      </c>
    </row>
    <row r="115" spans="1:5" ht="85" customHeight="1" x14ac:dyDescent="0.2">
      <c r="A115" s="3" t="s">
        <v>660</v>
      </c>
      <c r="B115" s="3" t="s">
        <v>409</v>
      </c>
      <c r="C115" s="3" t="s">
        <v>341</v>
      </c>
      <c r="D115" s="12" t="s">
        <v>661</v>
      </c>
      <c r="E115" s="3" t="s">
        <v>347</v>
      </c>
    </row>
    <row r="116" spans="1:5" ht="85" customHeight="1" x14ac:dyDescent="0.2">
      <c r="A116" s="2" t="s">
        <v>662</v>
      </c>
      <c r="B116" s="2" t="s">
        <v>415</v>
      </c>
      <c r="C116" s="2" t="s">
        <v>341</v>
      </c>
      <c r="D116" s="11" t="s">
        <v>663</v>
      </c>
      <c r="E116" s="2" t="s">
        <v>343</v>
      </c>
    </row>
    <row r="117" spans="1:5" ht="85" customHeight="1" x14ac:dyDescent="0.2">
      <c r="A117" s="3" t="s">
        <v>664</v>
      </c>
      <c r="B117" s="3" t="s">
        <v>513</v>
      </c>
      <c r="C117" s="3" t="s">
        <v>341</v>
      </c>
      <c r="D117" s="12" t="s">
        <v>665</v>
      </c>
      <c r="E117" s="3" t="s">
        <v>347</v>
      </c>
    </row>
    <row r="118" spans="1:5" ht="85" customHeight="1" x14ac:dyDescent="0.2">
      <c r="A118" s="2" t="s">
        <v>666</v>
      </c>
      <c r="B118" s="2" t="s">
        <v>370</v>
      </c>
      <c r="C118" s="2" t="s">
        <v>341</v>
      </c>
      <c r="D118" s="11" t="s">
        <v>667</v>
      </c>
      <c r="E118" s="2" t="s">
        <v>347</v>
      </c>
    </row>
    <row r="119" spans="1:5" ht="85" customHeight="1" x14ac:dyDescent="0.2">
      <c r="A119" s="3" t="s">
        <v>668</v>
      </c>
      <c r="B119" s="3" t="s">
        <v>669</v>
      </c>
      <c r="C119" s="3" t="s">
        <v>341</v>
      </c>
      <c r="D119" s="12" t="s">
        <v>670</v>
      </c>
      <c r="E119" s="3" t="s">
        <v>347</v>
      </c>
    </row>
    <row r="120" spans="1:5" ht="85" customHeight="1" x14ac:dyDescent="0.2">
      <c r="A120" s="2" t="s">
        <v>671</v>
      </c>
      <c r="B120" s="2" t="s">
        <v>672</v>
      </c>
      <c r="C120" s="2" t="s">
        <v>341</v>
      </c>
      <c r="D120" s="11" t="s">
        <v>673</v>
      </c>
      <c r="E120" s="2" t="s">
        <v>347</v>
      </c>
    </row>
    <row r="121" spans="1:5" ht="85" customHeight="1" x14ac:dyDescent="0.2">
      <c r="A121" s="3" t="s">
        <v>674</v>
      </c>
      <c r="B121" s="3" t="s">
        <v>675</v>
      </c>
      <c r="C121" s="3" t="s">
        <v>341</v>
      </c>
      <c r="D121" s="12" t="s">
        <v>676</v>
      </c>
      <c r="E121" s="3" t="s">
        <v>347</v>
      </c>
    </row>
    <row r="122" spans="1:5" ht="85" customHeight="1" x14ac:dyDescent="0.2">
      <c r="A122" s="2" t="s">
        <v>677</v>
      </c>
      <c r="B122" s="2" t="s">
        <v>678</v>
      </c>
      <c r="C122" s="2" t="s">
        <v>341</v>
      </c>
      <c r="D122" s="11" t="s">
        <v>679</v>
      </c>
      <c r="E122" s="2" t="s">
        <v>347</v>
      </c>
    </row>
    <row r="123" spans="1:5" ht="85" customHeight="1" x14ac:dyDescent="0.2">
      <c r="A123" s="3" t="s">
        <v>680</v>
      </c>
      <c r="B123" s="3" t="s">
        <v>681</v>
      </c>
      <c r="C123" s="3" t="s">
        <v>341</v>
      </c>
      <c r="D123" s="12" t="s">
        <v>682</v>
      </c>
      <c r="E123" s="3" t="s">
        <v>347</v>
      </c>
    </row>
    <row r="124" spans="1:5" ht="85" customHeight="1" x14ac:dyDescent="0.2">
      <c r="A124" s="2" t="s">
        <v>683</v>
      </c>
      <c r="B124" s="2" t="s">
        <v>684</v>
      </c>
      <c r="C124" s="2" t="s">
        <v>341</v>
      </c>
      <c r="D124" s="11" t="s">
        <v>685</v>
      </c>
      <c r="E124" s="2" t="s">
        <v>347</v>
      </c>
    </row>
    <row r="125" spans="1:5" ht="85" customHeight="1" x14ac:dyDescent="0.2">
      <c r="A125" s="3" t="s">
        <v>686</v>
      </c>
      <c r="B125" s="3" t="s">
        <v>687</v>
      </c>
      <c r="C125" s="3" t="s">
        <v>341</v>
      </c>
      <c r="D125" s="12" t="s">
        <v>688</v>
      </c>
      <c r="E125" s="3" t="s">
        <v>347</v>
      </c>
    </row>
    <row r="126" spans="1:5" ht="85" customHeight="1" x14ac:dyDescent="0.2">
      <c r="A126" s="2" t="s">
        <v>689</v>
      </c>
      <c r="B126" s="2" t="s">
        <v>690</v>
      </c>
      <c r="C126" s="2" t="s">
        <v>341</v>
      </c>
      <c r="D126" s="11" t="s">
        <v>691</v>
      </c>
      <c r="E126" s="2" t="s">
        <v>347</v>
      </c>
    </row>
    <row r="127" spans="1:5" ht="85" customHeight="1" x14ac:dyDescent="0.2">
      <c r="A127" s="3" t="s">
        <v>692</v>
      </c>
      <c r="B127" s="3" t="s">
        <v>693</v>
      </c>
      <c r="C127" s="3" t="s">
        <v>341</v>
      </c>
      <c r="D127" s="12" t="s">
        <v>694</v>
      </c>
      <c r="E127" s="3" t="s">
        <v>347</v>
      </c>
    </row>
    <row r="128" spans="1:5" ht="85" customHeight="1" x14ac:dyDescent="0.2">
      <c r="A128" s="2" t="s">
        <v>695</v>
      </c>
      <c r="B128" s="2" t="s">
        <v>696</v>
      </c>
      <c r="C128" s="2" t="s">
        <v>341</v>
      </c>
      <c r="D128" s="11" t="s">
        <v>697</v>
      </c>
      <c r="E128" s="2" t="s">
        <v>347</v>
      </c>
    </row>
    <row r="129" spans="1:5" ht="85" customHeight="1" x14ac:dyDescent="0.2">
      <c r="A129" s="3" t="s">
        <v>698</v>
      </c>
      <c r="B129" s="3" t="s">
        <v>699</v>
      </c>
      <c r="C129" s="3" t="s">
        <v>341</v>
      </c>
      <c r="D129" s="12" t="s">
        <v>700</v>
      </c>
      <c r="E129" s="3" t="s">
        <v>347</v>
      </c>
    </row>
    <row r="130" spans="1:5" ht="85" customHeight="1" x14ac:dyDescent="0.2">
      <c r="A130" s="2" t="s">
        <v>701</v>
      </c>
      <c r="B130" s="2" t="s">
        <v>367</v>
      </c>
      <c r="C130" s="2" t="s">
        <v>341</v>
      </c>
      <c r="D130" s="11" t="s">
        <v>702</v>
      </c>
      <c r="E130" s="2" t="s">
        <v>347</v>
      </c>
    </row>
    <row r="131" spans="1:5" ht="85" customHeight="1" x14ac:dyDescent="0.2">
      <c r="A131" s="3" t="s">
        <v>703</v>
      </c>
      <c r="B131" s="3" t="s">
        <v>704</v>
      </c>
      <c r="C131" s="3" t="s">
        <v>341</v>
      </c>
      <c r="D131" s="12" t="s">
        <v>705</v>
      </c>
      <c r="E131" s="3" t="s">
        <v>347</v>
      </c>
    </row>
    <row r="132" spans="1:5" ht="85" customHeight="1" x14ac:dyDescent="0.2">
      <c r="A132" s="2" t="s">
        <v>706</v>
      </c>
      <c r="B132" s="2" t="s">
        <v>707</v>
      </c>
      <c r="C132" s="2" t="s">
        <v>341</v>
      </c>
      <c r="D132" s="11" t="s">
        <v>708</v>
      </c>
      <c r="E132" s="2" t="s">
        <v>347</v>
      </c>
    </row>
    <row r="133" spans="1:5" ht="85" customHeight="1" x14ac:dyDescent="0.2">
      <c r="A133" s="3" t="s">
        <v>709</v>
      </c>
      <c r="B133" s="3" t="s">
        <v>710</v>
      </c>
      <c r="C133" s="3" t="s">
        <v>341</v>
      </c>
      <c r="D133" s="12" t="s">
        <v>711</v>
      </c>
      <c r="E133" s="3" t="s">
        <v>347</v>
      </c>
    </row>
    <row r="134" spans="1:5" ht="85" customHeight="1" x14ac:dyDescent="0.2">
      <c r="A134" s="2" t="s">
        <v>712</v>
      </c>
      <c r="B134" s="2" t="s">
        <v>713</v>
      </c>
      <c r="C134" s="2" t="s">
        <v>341</v>
      </c>
      <c r="D134" s="11" t="s">
        <v>714</v>
      </c>
      <c r="E134" s="2" t="s">
        <v>347</v>
      </c>
    </row>
    <row r="135" spans="1:5" ht="85" customHeight="1" x14ac:dyDescent="0.2">
      <c r="A135" s="3" t="s">
        <v>715</v>
      </c>
      <c r="B135" s="3" t="s">
        <v>716</v>
      </c>
      <c r="C135" s="3" t="s">
        <v>341</v>
      </c>
      <c r="D135" s="12" t="s">
        <v>717</v>
      </c>
      <c r="E135" s="3" t="s">
        <v>347</v>
      </c>
    </row>
    <row r="136" spans="1:5" ht="85" customHeight="1" x14ac:dyDescent="0.2">
      <c r="A136" s="2" t="s">
        <v>718</v>
      </c>
      <c r="B136" s="2" t="s">
        <v>719</v>
      </c>
      <c r="C136" s="2" t="s">
        <v>341</v>
      </c>
      <c r="D136" s="11" t="s">
        <v>720</v>
      </c>
      <c r="E136" s="2" t="s">
        <v>347</v>
      </c>
    </row>
    <row r="137" spans="1:5" ht="85" customHeight="1" x14ac:dyDescent="0.2">
      <c r="A137" s="3" t="s">
        <v>721</v>
      </c>
      <c r="B137" s="3" t="s">
        <v>623</v>
      </c>
      <c r="C137" s="3" t="s">
        <v>341</v>
      </c>
      <c r="D137" s="12" t="s">
        <v>722</v>
      </c>
      <c r="E137" s="3" t="s">
        <v>347</v>
      </c>
    </row>
    <row r="138" spans="1:5" ht="85" customHeight="1" x14ac:dyDescent="0.2">
      <c r="A138" s="2" t="s">
        <v>723</v>
      </c>
      <c r="B138" s="2" t="s">
        <v>724</v>
      </c>
      <c r="C138" s="2" t="s">
        <v>341</v>
      </c>
      <c r="D138" s="11" t="s">
        <v>725</v>
      </c>
      <c r="E138" s="2" t="s">
        <v>347</v>
      </c>
    </row>
    <row r="139" spans="1:5" ht="85" customHeight="1" x14ac:dyDescent="0.2">
      <c r="A139" s="3" t="s">
        <v>726</v>
      </c>
      <c r="B139" s="3" t="s">
        <v>602</v>
      </c>
      <c r="C139" s="3" t="s">
        <v>341</v>
      </c>
      <c r="D139" s="12" t="s">
        <v>727</v>
      </c>
      <c r="E139" s="3" t="s">
        <v>347</v>
      </c>
    </row>
    <row r="140" spans="1:5" ht="85" customHeight="1" x14ac:dyDescent="0.2">
      <c r="A140" s="2" t="s">
        <v>728</v>
      </c>
      <c r="B140" s="2" t="s">
        <v>602</v>
      </c>
      <c r="C140" s="2" t="s">
        <v>341</v>
      </c>
      <c r="D140" s="11" t="s">
        <v>729</v>
      </c>
      <c r="E140" s="2" t="s">
        <v>347</v>
      </c>
    </row>
    <row r="141" spans="1:5" ht="85" customHeight="1" x14ac:dyDescent="0.2">
      <c r="A141" s="3" t="s">
        <v>730</v>
      </c>
      <c r="B141" s="3" t="s">
        <v>623</v>
      </c>
      <c r="C141" s="3" t="s">
        <v>341</v>
      </c>
      <c r="D141" s="12" t="s">
        <v>731</v>
      </c>
      <c r="E141" s="3" t="s">
        <v>347</v>
      </c>
    </row>
    <row r="142" spans="1:5" ht="85" customHeight="1" x14ac:dyDescent="0.2">
      <c r="A142" s="2" t="s">
        <v>732</v>
      </c>
      <c r="B142" s="2" t="s">
        <v>373</v>
      </c>
      <c r="C142" s="2" t="s">
        <v>341</v>
      </c>
      <c r="D142" s="11" t="s">
        <v>733</v>
      </c>
      <c r="E142" s="2" t="s">
        <v>347</v>
      </c>
    </row>
    <row r="143" spans="1:5" ht="85" customHeight="1" x14ac:dyDescent="0.2">
      <c r="A143" s="3" t="s">
        <v>734</v>
      </c>
      <c r="B143" s="3" t="s">
        <v>373</v>
      </c>
      <c r="C143" s="3" t="s">
        <v>341</v>
      </c>
      <c r="D143" s="12" t="s">
        <v>735</v>
      </c>
      <c r="E143" s="3" t="s">
        <v>347</v>
      </c>
    </row>
    <row r="144" spans="1:5" ht="85" customHeight="1" x14ac:dyDescent="0.2">
      <c r="A144" s="2" t="s">
        <v>736</v>
      </c>
      <c r="B144" s="2" t="s">
        <v>460</v>
      </c>
      <c r="C144" s="2" t="s">
        <v>341</v>
      </c>
      <c r="D144" s="11" t="s">
        <v>737</v>
      </c>
      <c r="E144" s="2" t="s">
        <v>347</v>
      </c>
    </row>
    <row r="145" spans="1:5" ht="85" customHeight="1" x14ac:dyDescent="0.2">
      <c r="A145" s="3" t="s">
        <v>738</v>
      </c>
      <c r="B145" s="3" t="s">
        <v>739</v>
      </c>
      <c r="C145" s="3" t="s">
        <v>341</v>
      </c>
      <c r="D145" s="12" t="s">
        <v>740</v>
      </c>
      <c r="E145" s="3" t="s">
        <v>347</v>
      </c>
    </row>
    <row r="146" spans="1:5" ht="85" customHeight="1" x14ac:dyDescent="0.2">
      <c r="A146" s="2" t="s">
        <v>741</v>
      </c>
      <c r="B146" s="2" t="s">
        <v>423</v>
      </c>
      <c r="C146" s="2" t="s">
        <v>341</v>
      </c>
      <c r="D146" s="11" t="s">
        <v>742</v>
      </c>
      <c r="E146" s="2" t="s">
        <v>347</v>
      </c>
    </row>
    <row r="147" spans="1:5" ht="85" customHeight="1" x14ac:dyDescent="0.2">
      <c r="A147" s="3" t="s">
        <v>743</v>
      </c>
      <c r="B147" s="3" t="s">
        <v>744</v>
      </c>
      <c r="C147" s="3" t="s">
        <v>341</v>
      </c>
      <c r="D147" s="12" t="s">
        <v>745</v>
      </c>
      <c r="E147" s="3" t="s">
        <v>347</v>
      </c>
    </row>
    <row r="148" spans="1:5" ht="85" customHeight="1" x14ac:dyDescent="0.2">
      <c r="A148" s="2" t="s">
        <v>746</v>
      </c>
      <c r="B148" s="2" t="s">
        <v>463</v>
      </c>
      <c r="C148" s="2" t="s">
        <v>341</v>
      </c>
      <c r="D148" s="11" t="s">
        <v>747</v>
      </c>
      <c r="E148" s="2" t="s">
        <v>347</v>
      </c>
    </row>
    <row r="149" spans="1:5" ht="85" customHeight="1" x14ac:dyDescent="0.2">
      <c r="A149" s="3" t="s">
        <v>748</v>
      </c>
      <c r="B149" s="3" t="s">
        <v>623</v>
      </c>
      <c r="C149" s="3" t="s">
        <v>341</v>
      </c>
      <c r="D149" s="12" t="s">
        <v>749</v>
      </c>
      <c r="E149" s="3" t="s">
        <v>347</v>
      </c>
    </row>
    <row r="150" spans="1:5" ht="85" customHeight="1" x14ac:dyDescent="0.2">
      <c r="A150" s="2" t="s">
        <v>750</v>
      </c>
      <c r="B150" s="2" t="s">
        <v>602</v>
      </c>
      <c r="C150" s="2" t="s">
        <v>341</v>
      </c>
      <c r="D150" s="11" t="s">
        <v>751</v>
      </c>
      <c r="E150" s="2" t="s">
        <v>347</v>
      </c>
    </row>
    <row r="151" spans="1:5" ht="85" customHeight="1" x14ac:dyDescent="0.2">
      <c r="A151" s="3" t="s">
        <v>752</v>
      </c>
      <c r="B151" s="3" t="s">
        <v>560</v>
      </c>
      <c r="C151" s="3" t="s">
        <v>341</v>
      </c>
      <c r="D151" s="12" t="s">
        <v>753</v>
      </c>
      <c r="E151" s="3" t="s">
        <v>347</v>
      </c>
    </row>
    <row r="152" spans="1:5" ht="85" customHeight="1" x14ac:dyDescent="0.2">
      <c r="A152" s="2" t="s">
        <v>754</v>
      </c>
      <c r="B152" s="2" t="s">
        <v>623</v>
      </c>
      <c r="C152" s="2" t="s">
        <v>341</v>
      </c>
      <c r="D152" s="11" t="s">
        <v>755</v>
      </c>
      <c r="E152" s="2" t="s">
        <v>347</v>
      </c>
    </row>
    <row r="153" spans="1:5" ht="85" customHeight="1" x14ac:dyDescent="0.2">
      <c r="A153" s="3" t="s">
        <v>756</v>
      </c>
      <c r="B153" s="3" t="s">
        <v>757</v>
      </c>
      <c r="C153" s="3" t="s">
        <v>341</v>
      </c>
      <c r="D153" s="12" t="s">
        <v>758</v>
      </c>
      <c r="E153" s="3" t="s">
        <v>347</v>
      </c>
    </row>
    <row r="154" spans="1:5" ht="85" customHeight="1" x14ac:dyDescent="0.2">
      <c r="A154" s="2" t="s">
        <v>759</v>
      </c>
      <c r="B154" s="2" t="s">
        <v>760</v>
      </c>
      <c r="C154" s="2" t="s">
        <v>341</v>
      </c>
      <c r="D154" s="11" t="s">
        <v>761</v>
      </c>
      <c r="E154" s="2" t="s">
        <v>347</v>
      </c>
    </row>
    <row r="155" spans="1:5" ht="85" customHeight="1" x14ac:dyDescent="0.2">
      <c r="A155" s="3" t="s">
        <v>762</v>
      </c>
      <c r="B155" s="3" t="s">
        <v>623</v>
      </c>
      <c r="C155" s="3" t="s">
        <v>341</v>
      </c>
      <c r="D155" s="12" t="s">
        <v>763</v>
      </c>
      <c r="E155" s="3" t="s">
        <v>347</v>
      </c>
    </row>
    <row r="156" spans="1:5" ht="85" customHeight="1" x14ac:dyDescent="0.2">
      <c r="A156" s="2" t="s">
        <v>764</v>
      </c>
      <c r="B156" s="2" t="s">
        <v>382</v>
      </c>
      <c r="C156" s="2" t="s">
        <v>341</v>
      </c>
      <c r="D156" s="11" t="s">
        <v>765</v>
      </c>
      <c r="E156" s="2" t="s">
        <v>347</v>
      </c>
    </row>
    <row r="157" spans="1:5" ht="85" customHeight="1" x14ac:dyDescent="0.2">
      <c r="A157" s="3" t="s">
        <v>766</v>
      </c>
      <c r="B157" s="3" t="s">
        <v>463</v>
      </c>
      <c r="C157" s="3" t="s">
        <v>341</v>
      </c>
      <c r="D157" s="12" t="s">
        <v>767</v>
      </c>
      <c r="E157" s="3" t="s">
        <v>347</v>
      </c>
    </row>
    <row r="158" spans="1:5" ht="85" customHeight="1" x14ac:dyDescent="0.2">
      <c r="A158" s="2" t="s">
        <v>768</v>
      </c>
      <c r="B158" s="2" t="s">
        <v>769</v>
      </c>
      <c r="C158" s="2" t="s">
        <v>341</v>
      </c>
      <c r="D158" s="11" t="s">
        <v>770</v>
      </c>
      <c r="E158" s="2" t="s">
        <v>347</v>
      </c>
    </row>
    <row r="159" spans="1:5" ht="85" customHeight="1" x14ac:dyDescent="0.2">
      <c r="A159" s="3" t="s">
        <v>771</v>
      </c>
      <c r="B159" s="3" t="s">
        <v>507</v>
      </c>
      <c r="C159" s="3" t="s">
        <v>341</v>
      </c>
      <c r="D159" s="12" t="s">
        <v>772</v>
      </c>
      <c r="E159" s="3" t="s">
        <v>347</v>
      </c>
    </row>
    <row r="160" spans="1:5" ht="85" customHeight="1" x14ac:dyDescent="0.2">
      <c r="A160" s="2" t="s">
        <v>773</v>
      </c>
      <c r="B160" s="2" t="s">
        <v>774</v>
      </c>
      <c r="C160" s="2" t="s">
        <v>341</v>
      </c>
      <c r="D160" s="11" t="s">
        <v>775</v>
      </c>
      <c r="E160" s="2" t="s">
        <v>347</v>
      </c>
    </row>
    <row r="161" spans="1:5" ht="85" customHeight="1" x14ac:dyDescent="0.2">
      <c r="A161" s="3" t="s">
        <v>776</v>
      </c>
      <c r="B161" s="3" t="s">
        <v>777</v>
      </c>
      <c r="C161" s="3" t="s">
        <v>341</v>
      </c>
      <c r="D161" s="12" t="s">
        <v>778</v>
      </c>
      <c r="E161" s="3" t="s">
        <v>347</v>
      </c>
    </row>
    <row r="162" spans="1:5" ht="85" customHeight="1" x14ac:dyDescent="0.2">
      <c r="A162" s="2" t="s">
        <v>779</v>
      </c>
      <c r="B162" s="2" t="s">
        <v>349</v>
      </c>
      <c r="C162" s="2" t="s">
        <v>341</v>
      </c>
      <c r="D162" s="11" t="s">
        <v>780</v>
      </c>
      <c r="E162" s="2" t="s">
        <v>347</v>
      </c>
    </row>
    <row r="163" spans="1:5" ht="85" customHeight="1" x14ac:dyDescent="0.2">
      <c r="A163" s="3" t="s">
        <v>781</v>
      </c>
      <c r="B163" s="3" t="s">
        <v>463</v>
      </c>
      <c r="C163" s="3" t="s">
        <v>341</v>
      </c>
      <c r="D163" s="12" t="s">
        <v>782</v>
      </c>
      <c r="E163" s="3" t="s">
        <v>347</v>
      </c>
    </row>
    <row r="164" spans="1:5" ht="85" customHeight="1" x14ac:dyDescent="0.2">
      <c r="A164" s="2" t="s">
        <v>783</v>
      </c>
      <c r="B164" s="2" t="s">
        <v>784</v>
      </c>
      <c r="C164" s="2" t="s">
        <v>341</v>
      </c>
      <c r="D164" s="11" t="s">
        <v>785</v>
      </c>
      <c r="E164" s="2" t="s">
        <v>347</v>
      </c>
    </row>
    <row r="165" spans="1:5" ht="85" customHeight="1" x14ac:dyDescent="0.2">
      <c r="A165" s="3" t="s">
        <v>786</v>
      </c>
      <c r="B165" s="3" t="s">
        <v>787</v>
      </c>
      <c r="C165" s="3" t="s">
        <v>341</v>
      </c>
      <c r="D165" s="12" t="s">
        <v>788</v>
      </c>
      <c r="E165" s="3" t="s">
        <v>347</v>
      </c>
    </row>
    <row r="166" spans="1:5" ht="85" customHeight="1" x14ac:dyDescent="0.2">
      <c r="A166" s="2" t="s">
        <v>789</v>
      </c>
      <c r="B166" s="2" t="s">
        <v>373</v>
      </c>
      <c r="C166" s="2" t="s">
        <v>341</v>
      </c>
      <c r="D166" s="11" t="s">
        <v>790</v>
      </c>
      <c r="E166" s="2" t="s">
        <v>347</v>
      </c>
    </row>
    <row r="167" spans="1:5" ht="85" customHeight="1" x14ac:dyDescent="0.2">
      <c r="A167" s="3" t="s">
        <v>791</v>
      </c>
      <c r="B167" s="3" t="s">
        <v>724</v>
      </c>
      <c r="C167" s="3" t="s">
        <v>341</v>
      </c>
      <c r="D167" s="12" t="s">
        <v>792</v>
      </c>
      <c r="E167" s="3" t="s">
        <v>347</v>
      </c>
    </row>
    <row r="168" spans="1:5" ht="85" customHeight="1" x14ac:dyDescent="0.2">
      <c r="A168" s="2" t="s">
        <v>793</v>
      </c>
      <c r="B168" s="2" t="s">
        <v>602</v>
      </c>
      <c r="C168" s="2" t="s">
        <v>341</v>
      </c>
      <c r="D168" s="11" t="s">
        <v>794</v>
      </c>
      <c r="E168" s="2" t="s">
        <v>347</v>
      </c>
    </row>
    <row r="169" spans="1:5" ht="85" customHeight="1" x14ac:dyDescent="0.2">
      <c r="A169" s="3" t="s">
        <v>795</v>
      </c>
      <c r="B169" s="3" t="s">
        <v>602</v>
      </c>
      <c r="C169" s="3" t="s">
        <v>341</v>
      </c>
      <c r="D169" s="12" t="s">
        <v>796</v>
      </c>
      <c r="E169" s="3" t="s">
        <v>347</v>
      </c>
    </row>
    <row r="170" spans="1:5" ht="85" customHeight="1" x14ac:dyDescent="0.2">
      <c r="A170" s="2" t="s">
        <v>797</v>
      </c>
      <c r="B170" s="2" t="s">
        <v>560</v>
      </c>
      <c r="C170" s="2" t="s">
        <v>341</v>
      </c>
      <c r="D170" s="11" t="s">
        <v>798</v>
      </c>
      <c r="E170" s="2" t="s">
        <v>347</v>
      </c>
    </row>
    <row r="171" spans="1:5" ht="85" customHeight="1" x14ac:dyDescent="0.2">
      <c r="A171" s="3" t="s">
        <v>799</v>
      </c>
      <c r="B171" s="3" t="s">
        <v>800</v>
      </c>
      <c r="C171" s="3" t="s">
        <v>341</v>
      </c>
      <c r="D171" s="12" t="s">
        <v>801</v>
      </c>
      <c r="E171" s="3" t="s">
        <v>347</v>
      </c>
    </row>
    <row r="172" spans="1:5" ht="85" customHeight="1" x14ac:dyDescent="0.2">
      <c r="A172" s="2" t="s">
        <v>802</v>
      </c>
      <c r="B172" s="2" t="s">
        <v>803</v>
      </c>
      <c r="C172" s="2" t="s">
        <v>341</v>
      </c>
      <c r="D172" s="11" t="s">
        <v>804</v>
      </c>
      <c r="E172" s="2" t="s">
        <v>347</v>
      </c>
    </row>
    <row r="173" spans="1:5" ht="85" customHeight="1" x14ac:dyDescent="0.2">
      <c r="A173" s="3" t="s">
        <v>805</v>
      </c>
      <c r="B173" s="3" t="s">
        <v>463</v>
      </c>
      <c r="C173" s="3" t="s">
        <v>341</v>
      </c>
      <c r="D173" s="12" t="s">
        <v>806</v>
      </c>
      <c r="E173" s="3" t="s">
        <v>347</v>
      </c>
    </row>
    <row r="174" spans="1:5" ht="85" customHeight="1" x14ac:dyDescent="0.2">
      <c r="A174" s="2" t="s">
        <v>807</v>
      </c>
      <c r="B174" s="2" t="s">
        <v>463</v>
      </c>
      <c r="C174" s="2" t="s">
        <v>341</v>
      </c>
      <c r="D174" s="11" t="s">
        <v>808</v>
      </c>
      <c r="E174" s="2" t="s">
        <v>347</v>
      </c>
    </row>
    <row r="175" spans="1:5" ht="85" customHeight="1" x14ac:dyDescent="0.2">
      <c r="A175" s="3" t="s">
        <v>809</v>
      </c>
      <c r="B175" s="3" t="s">
        <v>810</v>
      </c>
      <c r="C175" s="3" t="s">
        <v>341</v>
      </c>
      <c r="D175" s="12" t="s">
        <v>811</v>
      </c>
      <c r="E175" s="3" t="s">
        <v>347</v>
      </c>
    </row>
    <row r="176" spans="1:5" ht="85" customHeight="1" x14ac:dyDescent="0.2">
      <c r="A176" s="2" t="s">
        <v>812</v>
      </c>
      <c r="B176" s="2" t="s">
        <v>463</v>
      </c>
      <c r="C176" s="2" t="s">
        <v>341</v>
      </c>
      <c r="D176" s="11" t="s">
        <v>813</v>
      </c>
      <c r="E176" s="2" t="s">
        <v>347</v>
      </c>
    </row>
    <row r="177" spans="1:5" ht="85" customHeight="1" x14ac:dyDescent="0.2">
      <c r="A177" s="3" t="s">
        <v>814</v>
      </c>
      <c r="B177" s="3" t="s">
        <v>815</v>
      </c>
      <c r="C177" s="3" t="s">
        <v>341</v>
      </c>
      <c r="D177" s="12" t="s">
        <v>816</v>
      </c>
      <c r="E177" s="3" t="s">
        <v>347</v>
      </c>
    </row>
    <row r="178" spans="1:5" ht="85" customHeight="1" x14ac:dyDescent="0.2">
      <c r="A178" s="2" t="s">
        <v>817</v>
      </c>
      <c r="B178" s="2" t="s">
        <v>818</v>
      </c>
      <c r="C178" s="2" t="s">
        <v>341</v>
      </c>
      <c r="D178" s="11" t="s">
        <v>819</v>
      </c>
      <c r="E178" s="2" t="s">
        <v>347</v>
      </c>
    </row>
    <row r="179" spans="1:5" ht="85" customHeight="1" x14ac:dyDescent="0.2">
      <c r="A179" s="3" t="s">
        <v>820</v>
      </c>
      <c r="B179" s="3" t="s">
        <v>821</v>
      </c>
      <c r="C179" s="3" t="s">
        <v>341</v>
      </c>
      <c r="D179" s="12" t="s">
        <v>822</v>
      </c>
      <c r="E179" s="3" t="s">
        <v>347</v>
      </c>
    </row>
    <row r="180" spans="1:5" ht="85" customHeight="1" x14ac:dyDescent="0.2">
      <c r="A180" s="2" t="s">
        <v>823</v>
      </c>
      <c r="B180" s="2" t="s">
        <v>824</v>
      </c>
      <c r="C180" s="2" t="s">
        <v>341</v>
      </c>
      <c r="D180" s="11" t="s">
        <v>825</v>
      </c>
      <c r="E180" s="2" t="s">
        <v>347</v>
      </c>
    </row>
    <row r="181" spans="1:5" ht="85" customHeight="1" x14ac:dyDescent="0.2">
      <c r="A181" s="3" t="s">
        <v>826</v>
      </c>
      <c r="B181" s="3" t="s">
        <v>827</v>
      </c>
      <c r="C181" s="3" t="s">
        <v>341</v>
      </c>
      <c r="D181" s="12" t="s">
        <v>828</v>
      </c>
      <c r="E181" s="3" t="s">
        <v>347</v>
      </c>
    </row>
    <row r="182" spans="1:5" ht="85" customHeight="1" x14ac:dyDescent="0.2">
      <c r="A182" s="2" t="s">
        <v>829</v>
      </c>
      <c r="B182" s="2" t="s">
        <v>352</v>
      </c>
      <c r="C182" s="2" t="s">
        <v>341</v>
      </c>
      <c r="D182" s="11" t="s">
        <v>830</v>
      </c>
      <c r="E182" s="2" t="s">
        <v>347</v>
      </c>
    </row>
    <row r="183" spans="1:5" ht="85" customHeight="1" x14ac:dyDescent="0.2">
      <c r="A183" s="3" t="s">
        <v>831</v>
      </c>
      <c r="B183" s="3" t="s">
        <v>352</v>
      </c>
      <c r="C183" s="3" t="s">
        <v>341</v>
      </c>
      <c r="D183" s="12" t="s">
        <v>832</v>
      </c>
      <c r="E183" s="3" t="s">
        <v>347</v>
      </c>
    </row>
    <row r="184" spans="1:5" ht="85" customHeight="1" x14ac:dyDescent="0.2">
      <c r="A184" s="2" t="s">
        <v>833</v>
      </c>
      <c r="B184" s="2" t="s">
        <v>821</v>
      </c>
      <c r="C184" s="2" t="s">
        <v>341</v>
      </c>
      <c r="D184" s="11" t="s">
        <v>834</v>
      </c>
      <c r="E184" s="2" t="s">
        <v>347</v>
      </c>
    </row>
    <row r="185" spans="1:5" ht="85" customHeight="1" x14ac:dyDescent="0.2">
      <c r="A185" s="3" t="s">
        <v>835</v>
      </c>
      <c r="B185" s="3" t="s">
        <v>836</v>
      </c>
      <c r="C185" s="3" t="s">
        <v>341</v>
      </c>
      <c r="D185" s="12" t="s">
        <v>837</v>
      </c>
      <c r="E185" s="3" t="s">
        <v>347</v>
      </c>
    </row>
    <row r="186" spans="1:5" ht="85" customHeight="1" x14ac:dyDescent="0.2">
      <c r="A186" s="2" t="s">
        <v>838</v>
      </c>
      <c r="B186" s="2" t="s">
        <v>498</v>
      </c>
      <c r="C186" s="2" t="s">
        <v>341</v>
      </c>
      <c r="D186" s="11" t="s">
        <v>839</v>
      </c>
      <c r="E186" s="2" t="s">
        <v>347</v>
      </c>
    </row>
    <row r="187" spans="1:5" ht="85" customHeight="1" x14ac:dyDescent="0.2">
      <c r="A187" s="3" t="s">
        <v>840</v>
      </c>
      <c r="B187" s="3" t="s">
        <v>431</v>
      </c>
      <c r="C187" s="3" t="s">
        <v>341</v>
      </c>
      <c r="D187" s="12" t="s">
        <v>841</v>
      </c>
      <c r="E187" s="3" t="s">
        <v>347</v>
      </c>
    </row>
    <row r="188" spans="1:5" ht="85" customHeight="1" x14ac:dyDescent="0.2">
      <c r="A188" s="2" t="s">
        <v>842</v>
      </c>
      <c r="B188" s="2" t="s">
        <v>373</v>
      </c>
      <c r="C188" s="2" t="s">
        <v>341</v>
      </c>
      <c r="D188" s="11" t="s">
        <v>843</v>
      </c>
      <c r="E188" s="2" t="s">
        <v>347</v>
      </c>
    </row>
    <row r="189" spans="1:5" ht="85" customHeight="1" x14ac:dyDescent="0.2">
      <c r="A189" s="3" t="s">
        <v>844</v>
      </c>
      <c r="B189" s="3" t="s">
        <v>373</v>
      </c>
      <c r="C189" s="3" t="s">
        <v>341</v>
      </c>
      <c r="D189" s="12" t="s">
        <v>845</v>
      </c>
      <c r="E189" s="3" t="s">
        <v>347</v>
      </c>
    </row>
  </sheetData>
  <autoFilter ref="A1:E189" xr:uid="{00000000-0009-0000-0000-000002000000}"/>
  <hyperlinks>
    <hyperlink ref="D2" r:id="rId1" xr:uid="{00000000-0004-0000-0200-000000000000}"/>
    <hyperlink ref="D3" r:id="rId2" xr:uid="{00000000-0004-0000-0200-000001000000}"/>
    <hyperlink ref="D4" r:id="rId3" xr:uid="{00000000-0004-0000-0200-000002000000}"/>
    <hyperlink ref="D5" r:id="rId4" xr:uid="{00000000-0004-0000-0200-000003000000}"/>
    <hyperlink ref="D6" r:id="rId5" xr:uid="{00000000-0004-0000-0200-000004000000}"/>
    <hyperlink ref="D7" r:id="rId6" xr:uid="{00000000-0004-0000-0200-000005000000}"/>
    <hyperlink ref="D8" r:id="rId7" xr:uid="{00000000-0004-0000-0200-000006000000}"/>
    <hyperlink ref="D9" r:id="rId8" xr:uid="{00000000-0004-0000-0200-000007000000}"/>
    <hyperlink ref="D10" r:id="rId9" xr:uid="{00000000-0004-0000-0200-000008000000}"/>
    <hyperlink ref="D11" r:id="rId10" xr:uid="{00000000-0004-0000-0200-000009000000}"/>
    <hyperlink ref="D12" r:id="rId11" xr:uid="{00000000-0004-0000-0200-00000A000000}"/>
    <hyperlink ref="D13" r:id="rId12" xr:uid="{00000000-0004-0000-0200-00000B000000}"/>
    <hyperlink ref="D14" r:id="rId13" xr:uid="{00000000-0004-0000-0200-00000C000000}"/>
    <hyperlink ref="D15" r:id="rId14" xr:uid="{00000000-0004-0000-0200-00000D000000}"/>
    <hyperlink ref="D16" r:id="rId15" xr:uid="{00000000-0004-0000-0200-00000E000000}"/>
    <hyperlink ref="D17" r:id="rId16" xr:uid="{00000000-0004-0000-0200-00000F000000}"/>
    <hyperlink ref="D18" r:id="rId17" xr:uid="{00000000-0004-0000-0200-000010000000}"/>
    <hyperlink ref="D19" r:id="rId18" xr:uid="{00000000-0004-0000-0200-000011000000}"/>
    <hyperlink ref="D20" r:id="rId19" xr:uid="{00000000-0004-0000-0200-000012000000}"/>
    <hyperlink ref="D21" r:id="rId20" xr:uid="{00000000-0004-0000-0200-000013000000}"/>
    <hyperlink ref="D22" r:id="rId21" xr:uid="{00000000-0004-0000-0200-000014000000}"/>
    <hyperlink ref="D23" r:id="rId22" xr:uid="{00000000-0004-0000-0200-000015000000}"/>
    <hyperlink ref="D24" r:id="rId23" xr:uid="{00000000-0004-0000-0200-000016000000}"/>
    <hyperlink ref="D25" r:id="rId24" xr:uid="{00000000-0004-0000-0200-000017000000}"/>
    <hyperlink ref="D26" r:id="rId25" xr:uid="{00000000-0004-0000-0200-000018000000}"/>
    <hyperlink ref="D27" r:id="rId26" xr:uid="{00000000-0004-0000-0200-000019000000}"/>
    <hyperlink ref="D28" r:id="rId27" xr:uid="{00000000-0004-0000-0200-00001A000000}"/>
    <hyperlink ref="D29" r:id="rId28" xr:uid="{00000000-0004-0000-0200-00001B000000}"/>
    <hyperlink ref="D30" r:id="rId29" xr:uid="{00000000-0004-0000-0200-00001C000000}"/>
    <hyperlink ref="D31" r:id="rId30" xr:uid="{00000000-0004-0000-0200-00001D000000}"/>
    <hyperlink ref="D32" r:id="rId31" xr:uid="{00000000-0004-0000-0200-00001E000000}"/>
    <hyperlink ref="D33" r:id="rId32" xr:uid="{00000000-0004-0000-0200-00001F000000}"/>
    <hyperlink ref="D34" r:id="rId33" xr:uid="{00000000-0004-0000-0200-000020000000}"/>
    <hyperlink ref="D35" r:id="rId34" xr:uid="{00000000-0004-0000-0200-000021000000}"/>
    <hyperlink ref="D36" r:id="rId35" xr:uid="{00000000-0004-0000-0200-000022000000}"/>
    <hyperlink ref="D37" r:id="rId36" xr:uid="{00000000-0004-0000-0200-000023000000}"/>
    <hyperlink ref="D38" r:id="rId37" xr:uid="{00000000-0004-0000-0200-000024000000}"/>
    <hyperlink ref="D39" r:id="rId38" xr:uid="{00000000-0004-0000-0200-000025000000}"/>
    <hyperlink ref="D40" r:id="rId39" xr:uid="{00000000-0004-0000-0200-000026000000}"/>
    <hyperlink ref="D41" r:id="rId40" xr:uid="{00000000-0004-0000-0200-000027000000}"/>
    <hyperlink ref="D42" r:id="rId41" xr:uid="{00000000-0004-0000-0200-000028000000}"/>
    <hyperlink ref="D43" r:id="rId42" xr:uid="{00000000-0004-0000-0200-000029000000}"/>
    <hyperlink ref="D44" r:id="rId43" xr:uid="{00000000-0004-0000-0200-00002A000000}"/>
    <hyperlink ref="D45" r:id="rId44" xr:uid="{00000000-0004-0000-0200-00002B000000}"/>
    <hyperlink ref="D46" r:id="rId45" xr:uid="{00000000-0004-0000-0200-00002C000000}"/>
    <hyperlink ref="D47" r:id="rId46" xr:uid="{00000000-0004-0000-0200-00002D000000}"/>
    <hyperlink ref="D48" r:id="rId47" xr:uid="{00000000-0004-0000-0200-00002E000000}"/>
    <hyperlink ref="D49" r:id="rId48" xr:uid="{00000000-0004-0000-0200-00002F000000}"/>
    <hyperlink ref="D50" r:id="rId49" xr:uid="{00000000-0004-0000-0200-000030000000}"/>
    <hyperlink ref="D51" r:id="rId50" xr:uid="{00000000-0004-0000-0200-000031000000}"/>
    <hyperlink ref="D52" r:id="rId51" xr:uid="{00000000-0004-0000-0200-000032000000}"/>
    <hyperlink ref="D53" r:id="rId52" xr:uid="{00000000-0004-0000-0200-000033000000}"/>
    <hyperlink ref="D54" r:id="rId53" xr:uid="{00000000-0004-0000-0200-000034000000}"/>
    <hyperlink ref="D55" r:id="rId54" xr:uid="{00000000-0004-0000-0200-000035000000}"/>
    <hyperlink ref="D56" r:id="rId55" xr:uid="{00000000-0004-0000-0200-000036000000}"/>
    <hyperlink ref="D57" r:id="rId56" xr:uid="{00000000-0004-0000-0200-000037000000}"/>
    <hyperlink ref="D58" r:id="rId57" xr:uid="{00000000-0004-0000-0200-000038000000}"/>
    <hyperlink ref="D59" r:id="rId58" xr:uid="{00000000-0004-0000-0200-000039000000}"/>
    <hyperlink ref="D60" r:id="rId59" xr:uid="{00000000-0004-0000-0200-00003A000000}"/>
    <hyperlink ref="D61" r:id="rId60" xr:uid="{00000000-0004-0000-0200-00003B000000}"/>
    <hyperlink ref="D62" r:id="rId61" xr:uid="{00000000-0004-0000-0200-00003C000000}"/>
    <hyperlink ref="D63" r:id="rId62" xr:uid="{00000000-0004-0000-0200-00003D000000}"/>
    <hyperlink ref="D64" r:id="rId63" xr:uid="{00000000-0004-0000-0200-00003E000000}"/>
    <hyperlink ref="D65" r:id="rId64" xr:uid="{00000000-0004-0000-0200-00003F000000}"/>
    <hyperlink ref="D66" r:id="rId65" xr:uid="{00000000-0004-0000-0200-000040000000}"/>
    <hyperlink ref="D67" r:id="rId66" xr:uid="{00000000-0004-0000-0200-000041000000}"/>
    <hyperlink ref="D68" r:id="rId67" xr:uid="{00000000-0004-0000-0200-000042000000}"/>
    <hyperlink ref="D69" r:id="rId68" xr:uid="{00000000-0004-0000-0200-000043000000}"/>
    <hyperlink ref="D70" r:id="rId69" xr:uid="{00000000-0004-0000-0200-000044000000}"/>
    <hyperlink ref="D71" r:id="rId70" xr:uid="{00000000-0004-0000-0200-000045000000}"/>
    <hyperlink ref="D72" r:id="rId71" xr:uid="{00000000-0004-0000-0200-000046000000}"/>
    <hyperlink ref="D73" r:id="rId72" xr:uid="{00000000-0004-0000-0200-000047000000}"/>
    <hyperlink ref="D74" r:id="rId73" xr:uid="{00000000-0004-0000-0200-000048000000}"/>
    <hyperlink ref="D75" r:id="rId74" xr:uid="{00000000-0004-0000-0200-000049000000}"/>
    <hyperlink ref="D76" r:id="rId75" xr:uid="{00000000-0004-0000-0200-00004A000000}"/>
    <hyperlink ref="D77" r:id="rId76" xr:uid="{00000000-0004-0000-0200-00004B000000}"/>
    <hyperlink ref="D78" r:id="rId77" xr:uid="{00000000-0004-0000-0200-00004C000000}"/>
    <hyperlink ref="D79" r:id="rId78" xr:uid="{00000000-0004-0000-0200-00004D000000}"/>
    <hyperlink ref="D80" r:id="rId79" xr:uid="{00000000-0004-0000-0200-00004E000000}"/>
    <hyperlink ref="D81" r:id="rId80" xr:uid="{00000000-0004-0000-0200-00004F000000}"/>
    <hyperlink ref="D82" r:id="rId81" xr:uid="{00000000-0004-0000-0200-000050000000}"/>
    <hyperlink ref="D83" r:id="rId82" xr:uid="{00000000-0004-0000-0200-000051000000}"/>
    <hyperlink ref="D84" r:id="rId83" xr:uid="{00000000-0004-0000-0200-000052000000}"/>
    <hyperlink ref="D85" r:id="rId84" xr:uid="{00000000-0004-0000-0200-000053000000}"/>
    <hyperlink ref="D86" r:id="rId85" xr:uid="{00000000-0004-0000-0200-000054000000}"/>
    <hyperlink ref="D87" r:id="rId86" xr:uid="{00000000-0004-0000-0200-000055000000}"/>
    <hyperlink ref="D88" r:id="rId87" xr:uid="{00000000-0004-0000-0200-000056000000}"/>
    <hyperlink ref="D89" r:id="rId88" xr:uid="{00000000-0004-0000-0200-000057000000}"/>
    <hyperlink ref="D90" r:id="rId89" xr:uid="{00000000-0004-0000-0200-000058000000}"/>
    <hyperlink ref="D91" r:id="rId90" xr:uid="{00000000-0004-0000-0200-000059000000}"/>
    <hyperlink ref="D92" r:id="rId91" xr:uid="{00000000-0004-0000-0200-00005A000000}"/>
    <hyperlink ref="D93" r:id="rId92" xr:uid="{00000000-0004-0000-0200-00005B000000}"/>
    <hyperlink ref="D94" r:id="rId93" xr:uid="{00000000-0004-0000-0200-00005C000000}"/>
    <hyperlink ref="D95" r:id="rId94" xr:uid="{00000000-0004-0000-0200-00005D000000}"/>
    <hyperlink ref="D96" r:id="rId95" xr:uid="{00000000-0004-0000-0200-00005E000000}"/>
    <hyperlink ref="D97" r:id="rId96" xr:uid="{00000000-0004-0000-0200-00005F000000}"/>
    <hyperlink ref="D98" r:id="rId97" xr:uid="{00000000-0004-0000-0200-000060000000}"/>
    <hyperlink ref="D99" r:id="rId98" xr:uid="{00000000-0004-0000-0200-000061000000}"/>
    <hyperlink ref="D100" r:id="rId99" xr:uid="{00000000-0004-0000-0200-000062000000}"/>
    <hyperlink ref="D101" r:id="rId100" xr:uid="{00000000-0004-0000-0200-000063000000}"/>
    <hyperlink ref="D102" r:id="rId101" xr:uid="{00000000-0004-0000-0200-000064000000}"/>
    <hyperlink ref="D103" r:id="rId102" xr:uid="{00000000-0004-0000-0200-000065000000}"/>
    <hyperlink ref="D104" r:id="rId103" xr:uid="{00000000-0004-0000-0200-000066000000}"/>
    <hyperlink ref="D105" r:id="rId104" xr:uid="{00000000-0004-0000-0200-000067000000}"/>
    <hyperlink ref="D106" r:id="rId105" xr:uid="{00000000-0004-0000-0200-000068000000}"/>
    <hyperlink ref="D107" r:id="rId106" xr:uid="{00000000-0004-0000-0200-000069000000}"/>
    <hyperlink ref="D108" r:id="rId107" xr:uid="{00000000-0004-0000-0200-00006A000000}"/>
    <hyperlink ref="D109" r:id="rId108" xr:uid="{00000000-0004-0000-0200-00006B000000}"/>
    <hyperlink ref="D110" r:id="rId109" xr:uid="{00000000-0004-0000-0200-00006C000000}"/>
    <hyperlink ref="D111" r:id="rId110" xr:uid="{00000000-0004-0000-0200-00006D000000}"/>
    <hyperlink ref="D112" r:id="rId111" xr:uid="{00000000-0004-0000-0200-00006E000000}"/>
    <hyperlink ref="D113" r:id="rId112" xr:uid="{00000000-0004-0000-0200-00006F000000}"/>
    <hyperlink ref="D114" r:id="rId113" xr:uid="{00000000-0004-0000-0200-000070000000}"/>
    <hyperlink ref="D115" r:id="rId114" xr:uid="{00000000-0004-0000-0200-000071000000}"/>
    <hyperlink ref="D116" r:id="rId115" xr:uid="{00000000-0004-0000-0200-000072000000}"/>
    <hyperlink ref="D117" r:id="rId116" xr:uid="{00000000-0004-0000-0200-000073000000}"/>
    <hyperlink ref="D118" r:id="rId117" xr:uid="{00000000-0004-0000-0200-000074000000}"/>
    <hyperlink ref="D119" r:id="rId118" xr:uid="{00000000-0004-0000-0200-000075000000}"/>
    <hyperlink ref="D120" r:id="rId119" xr:uid="{00000000-0004-0000-0200-000076000000}"/>
    <hyperlink ref="D121" r:id="rId120" xr:uid="{00000000-0004-0000-0200-000077000000}"/>
    <hyperlink ref="D122" r:id="rId121" xr:uid="{00000000-0004-0000-0200-000078000000}"/>
    <hyperlink ref="D123" r:id="rId122" xr:uid="{00000000-0004-0000-0200-000079000000}"/>
    <hyperlink ref="D124" r:id="rId123" xr:uid="{00000000-0004-0000-0200-00007A000000}"/>
    <hyperlink ref="D125" r:id="rId124" xr:uid="{00000000-0004-0000-0200-00007B000000}"/>
    <hyperlink ref="D126" r:id="rId125" xr:uid="{00000000-0004-0000-0200-00007C000000}"/>
    <hyperlink ref="D127" r:id="rId126" xr:uid="{00000000-0004-0000-0200-00007D000000}"/>
    <hyperlink ref="D128" r:id="rId127" xr:uid="{00000000-0004-0000-0200-00007E000000}"/>
    <hyperlink ref="D129" r:id="rId128" xr:uid="{00000000-0004-0000-0200-00007F000000}"/>
    <hyperlink ref="D130" r:id="rId129" xr:uid="{00000000-0004-0000-0200-000080000000}"/>
    <hyperlink ref="D131" r:id="rId130" xr:uid="{00000000-0004-0000-0200-000081000000}"/>
    <hyperlink ref="D132" r:id="rId131" xr:uid="{00000000-0004-0000-0200-000082000000}"/>
    <hyperlink ref="D133" r:id="rId132" xr:uid="{00000000-0004-0000-0200-000083000000}"/>
    <hyperlink ref="D134" r:id="rId133" xr:uid="{00000000-0004-0000-0200-000084000000}"/>
    <hyperlink ref="D135" r:id="rId134" xr:uid="{00000000-0004-0000-0200-000085000000}"/>
    <hyperlink ref="D136" r:id="rId135" xr:uid="{00000000-0004-0000-0200-000086000000}"/>
    <hyperlink ref="D137" r:id="rId136" xr:uid="{00000000-0004-0000-0200-000087000000}"/>
    <hyperlink ref="D138" r:id="rId137" xr:uid="{00000000-0004-0000-0200-000088000000}"/>
    <hyperlink ref="D139" r:id="rId138" xr:uid="{00000000-0004-0000-0200-000089000000}"/>
    <hyperlink ref="D140" r:id="rId139" xr:uid="{00000000-0004-0000-0200-00008A000000}"/>
    <hyperlink ref="D141" r:id="rId140" xr:uid="{00000000-0004-0000-0200-00008B000000}"/>
    <hyperlink ref="D142" r:id="rId141" xr:uid="{00000000-0004-0000-0200-00008C000000}"/>
    <hyperlink ref="D143" r:id="rId142" xr:uid="{00000000-0004-0000-0200-00008D000000}"/>
    <hyperlink ref="D144" r:id="rId143" xr:uid="{00000000-0004-0000-0200-00008E000000}"/>
    <hyperlink ref="D145" r:id="rId144" xr:uid="{00000000-0004-0000-0200-00008F000000}"/>
    <hyperlink ref="D146" r:id="rId145" xr:uid="{00000000-0004-0000-0200-000090000000}"/>
    <hyperlink ref="D147" r:id="rId146" xr:uid="{00000000-0004-0000-0200-000091000000}"/>
    <hyperlink ref="D148" r:id="rId147" xr:uid="{00000000-0004-0000-0200-000092000000}"/>
    <hyperlink ref="D149" r:id="rId148" xr:uid="{00000000-0004-0000-0200-000093000000}"/>
    <hyperlink ref="D150" r:id="rId149" xr:uid="{00000000-0004-0000-0200-000094000000}"/>
    <hyperlink ref="D151" r:id="rId150" xr:uid="{00000000-0004-0000-0200-000095000000}"/>
    <hyperlink ref="D152" r:id="rId151" xr:uid="{00000000-0004-0000-0200-000096000000}"/>
    <hyperlink ref="D153" r:id="rId152" xr:uid="{00000000-0004-0000-0200-000097000000}"/>
    <hyperlink ref="D154" r:id="rId153" xr:uid="{00000000-0004-0000-0200-000098000000}"/>
    <hyperlink ref="D155" r:id="rId154" xr:uid="{00000000-0004-0000-0200-000099000000}"/>
    <hyperlink ref="D156" r:id="rId155" xr:uid="{00000000-0004-0000-0200-00009A000000}"/>
    <hyperlink ref="D157" r:id="rId156" xr:uid="{00000000-0004-0000-0200-00009B000000}"/>
    <hyperlink ref="D158" r:id="rId157" xr:uid="{00000000-0004-0000-0200-00009C000000}"/>
    <hyperlink ref="D159" r:id="rId158" xr:uid="{00000000-0004-0000-0200-00009D000000}"/>
    <hyperlink ref="D160" r:id="rId159" xr:uid="{00000000-0004-0000-0200-00009E000000}"/>
    <hyperlink ref="D161" r:id="rId160" xr:uid="{00000000-0004-0000-0200-00009F000000}"/>
    <hyperlink ref="D162" r:id="rId161" xr:uid="{00000000-0004-0000-0200-0000A0000000}"/>
    <hyperlink ref="D163" r:id="rId162" xr:uid="{00000000-0004-0000-0200-0000A1000000}"/>
    <hyperlink ref="D164" r:id="rId163" xr:uid="{00000000-0004-0000-0200-0000A2000000}"/>
    <hyperlink ref="D165" r:id="rId164" xr:uid="{00000000-0004-0000-0200-0000A3000000}"/>
    <hyperlink ref="D166" r:id="rId165" xr:uid="{00000000-0004-0000-0200-0000A4000000}"/>
    <hyperlink ref="D167" r:id="rId166" xr:uid="{00000000-0004-0000-0200-0000A5000000}"/>
    <hyperlink ref="D168" r:id="rId167" xr:uid="{00000000-0004-0000-0200-0000A6000000}"/>
    <hyperlink ref="D169" r:id="rId168" xr:uid="{00000000-0004-0000-0200-0000A7000000}"/>
    <hyperlink ref="D170" r:id="rId169" xr:uid="{00000000-0004-0000-0200-0000A8000000}"/>
    <hyperlink ref="D171" r:id="rId170" xr:uid="{00000000-0004-0000-0200-0000A9000000}"/>
    <hyperlink ref="D172" r:id="rId171" xr:uid="{00000000-0004-0000-0200-0000AA000000}"/>
    <hyperlink ref="D173" r:id="rId172" xr:uid="{00000000-0004-0000-0200-0000AB000000}"/>
    <hyperlink ref="D174" r:id="rId173" xr:uid="{00000000-0004-0000-0200-0000AC000000}"/>
    <hyperlink ref="D175" r:id="rId174" xr:uid="{00000000-0004-0000-0200-0000AD000000}"/>
    <hyperlink ref="D176" r:id="rId175" xr:uid="{00000000-0004-0000-0200-0000AE000000}"/>
    <hyperlink ref="D177" r:id="rId176" xr:uid="{00000000-0004-0000-0200-0000AF000000}"/>
    <hyperlink ref="D178" r:id="rId177" xr:uid="{00000000-0004-0000-0200-0000B0000000}"/>
    <hyperlink ref="D179" r:id="rId178" xr:uid="{00000000-0004-0000-0200-0000B1000000}"/>
    <hyperlink ref="D180" r:id="rId179" xr:uid="{00000000-0004-0000-0200-0000B2000000}"/>
    <hyperlink ref="D181" r:id="rId180" xr:uid="{00000000-0004-0000-0200-0000B3000000}"/>
    <hyperlink ref="D182" r:id="rId181" xr:uid="{00000000-0004-0000-0200-0000B4000000}"/>
    <hyperlink ref="D183" r:id="rId182" xr:uid="{00000000-0004-0000-0200-0000B5000000}"/>
    <hyperlink ref="D184" r:id="rId183" xr:uid="{00000000-0004-0000-0200-0000B6000000}"/>
    <hyperlink ref="D185" r:id="rId184" xr:uid="{00000000-0004-0000-0200-0000B7000000}"/>
    <hyperlink ref="D186" r:id="rId185" xr:uid="{00000000-0004-0000-0200-0000B8000000}"/>
    <hyperlink ref="D187" r:id="rId186" xr:uid="{00000000-0004-0000-0200-0000B9000000}"/>
    <hyperlink ref="D188" r:id="rId187" xr:uid="{00000000-0004-0000-0200-0000BA000000}"/>
    <hyperlink ref="D189" r:id="rId188" xr:uid="{00000000-0004-0000-0200-0000BB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58"/>
  <sheetViews>
    <sheetView showGridLines="0" workbookViewId="0">
      <pane ySplit="1" topLeftCell="A2" activePane="bottomLeft" state="frozen"/>
      <selection pane="bottomLeft"/>
    </sheetView>
  </sheetViews>
  <sheetFormatPr baseColWidth="10" defaultColWidth="8.83203125" defaultRowHeight="15" x14ac:dyDescent="0.2"/>
  <cols>
    <col min="1" max="1" width="12" customWidth="1"/>
    <col min="2" max="2" width="22" customWidth="1"/>
    <col min="3" max="3" width="23" customWidth="1"/>
    <col min="4" max="4" width="21" customWidth="1"/>
    <col min="5" max="5" width="29" customWidth="1"/>
    <col min="6" max="6" width="38" customWidth="1"/>
    <col min="7" max="7" width="34" customWidth="1"/>
    <col min="8" max="8" width="84" customWidth="1"/>
    <col min="9" max="9" width="18" customWidth="1"/>
  </cols>
  <sheetData>
    <row r="1" spans="1:9" ht="52" customHeight="1" x14ac:dyDescent="0.2">
      <c r="A1" s="1" t="s">
        <v>846</v>
      </c>
      <c r="B1" s="1" t="s">
        <v>847</v>
      </c>
      <c r="C1" s="1" t="s">
        <v>848</v>
      </c>
      <c r="D1" s="1" t="s">
        <v>849</v>
      </c>
      <c r="E1" s="1" t="s">
        <v>850</v>
      </c>
      <c r="F1" s="1" t="s">
        <v>851</v>
      </c>
      <c r="G1" s="1" t="s">
        <v>852</v>
      </c>
      <c r="H1" s="1" t="s">
        <v>853</v>
      </c>
      <c r="I1" s="1" t="s">
        <v>854</v>
      </c>
    </row>
    <row r="2" spans="1:9" ht="94" customHeight="1" x14ac:dyDescent="0.2">
      <c r="A2" s="2" t="s">
        <v>257</v>
      </c>
      <c r="B2" s="2" t="s">
        <v>9</v>
      </c>
      <c r="C2" s="2" t="s">
        <v>855</v>
      </c>
      <c r="D2" s="2" t="s">
        <v>856</v>
      </c>
      <c r="E2" s="2" t="s">
        <v>857</v>
      </c>
      <c r="F2" s="2" t="s">
        <v>858</v>
      </c>
      <c r="G2" s="2" t="s">
        <v>859</v>
      </c>
      <c r="H2" s="2" t="s">
        <v>860</v>
      </c>
      <c r="I2" s="2" t="s">
        <v>861</v>
      </c>
    </row>
    <row r="3" spans="1:9" ht="85" customHeight="1" x14ac:dyDescent="0.2">
      <c r="A3" s="3" t="s">
        <v>260</v>
      </c>
      <c r="B3" s="3" t="s">
        <v>18</v>
      </c>
      <c r="C3" s="3" t="s">
        <v>862</v>
      </c>
      <c r="D3" s="3" t="s">
        <v>856</v>
      </c>
      <c r="E3" s="3" t="s">
        <v>857</v>
      </c>
      <c r="F3" s="3" t="s">
        <v>858</v>
      </c>
      <c r="G3" s="3" t="s">
        <v>859</v>
      </c>
      <c r="H3" s="3" t="s">
        <v>863</v>
      </c>
      <c r="I3" s="3" t="s">
        <v>861</v>
      </c>
    </row>
    <row r="4" spans="1:9" ht="85" customHeight="1" x14ac:dyDescent="0.2">
      <c r="A4" s="2" t="s">
        <v>262</v>
      </c>
      <c r="B4" s="2" t="s">
        <v>25</v>
      </c>
      <c r="C4" s="2" t="s">
        <v>864</v>
      </c>
      <c r="D4" s="2" t="s">
        <v>856</v>
      </c>
      <c r="E4" s="2" t="s">
        <v>865</v>
      </c>
      <c r="F4" s="2" t="s">
        <v>858</v>
      </c>
      <c r="G4" s="2" t="s">
        <v>859</v>
      </c>
      <c r="H4" s="2" t="s">
        <v>866</v>
      </c>
      <c r="I4" s="2" t="s">
        <v>861</v>
      </c>
    </row>
    <row r="5" spans="1:9" ht="85" customHeight="1" x14ac:dyDescent="0.2">
      <c r="A5" s="3" t="s">
        <v>264</v>
      </c>
      <c r="B5" s="3" t="s">
        <v>32</v>
      </c>
      <c r="C5" s="3" t="s">
        <v>867</v>
      </c>
      <c r="D5" s="3" t="s">
        <v>856</v>
      </c>
      <c r="E5" s="3" t="s">
        <v>857</v>
      </c>
      <c r="F5" s="3" t="s">
        <v>858</v>
      </c>
      <c r="G5" s="3" t="s">
        <v>859</v>
      </c>
      <c r="H5" s="3" t="s">
        <v>868</v>
      </c>
      <c r="I5" s="3" t="s">
        <v>869</v>
      </c>
    </row>
    <row r="6" spans="1:9" ht="85" customHeight="1" x14ac:dyDescent="0.2">
      <c r="A6" s="2" t="s">
        <v>266</v>
      </c>
      <c r="B6" s="2" t="s">
        <v>39</v>
      </c>
      <c r="C6" s="2" t="s">
        <v>870</v>
      </c>
      <c r="D6" s="2" t="s">
        <v>856</v>
      </c>
      <c r="E6" s="2" t="s">
        <v>871</v>
      </c>
      <c r="F6" s="2" t="s">
        <v>858</v>
      </c>
      <c r="G6" s="2" t="s">
        <v>859</v>
      </c>
      <c r="H6" s="2" t="s">
        <v>872</v>
      </c>
      <c r="I6" s="2" t="s">
        <v>861</v>
      </c>
    </row>
    <row r="7" spans="1:9" ht="85" customHeight="1" x14ac:dyDescent="0.2">
      <c r="A7" s="3" t="s">
        <v>873</v>
      </c>
      <c r="B7" s="3" t="s">
        <v>874</v>
      </c>
      <c r="C7" s="3" t="s">
        <v>875</v>
      </c>
      <c r="D7" s="3" t="s">
        <v>856</v>
      </c>
      <c r="E7" s="3" t="s">
        <v>876</v>
      </c>
      <c r="F7" s="3" t="s">
        <v>877</v>
      </c>
      <c r="G7" s="3" t="s">
        <v>859</v>
      </c>
      <c r="H7" s="3" t="s">
        <v>878</v>
      </c>
      <c r="I7" s="3" t="s">
        <v>861</v>
      </c>
    </row>
    <row r="8" spans="1:9" ht="85" customHeight="1" x14ac:dyDescent="0.2">
      <c r="A8" s="2" t="s">
        <v>268</v>
      </c>
      <c r="B8" s="2" t="s">
        <v>25</v>
      </c>
      <c r="C8" s="2" t="s">
        <v>870</v>
      </c>
      <c r="D8" s="2" t="s">
        <v>856</v>
      </c>
      <c r="E8" s="2" t="s">
        <v>857</v>
      </c>
      <c r="F8" s="2" t="s">
        <v>858</v>
      </c>
      <c r="G8" s="2" t="s">
        <v>859</v>
      </c>
      <c r="H8" s="2" t="s">
        <v>879</v>
      </c>
      <c r="I8" s="2" t="s">
        <v>861</v>
      </c>
    </row>
    <row r="9" spans="1:9" ht="85" customHeight="1" x14ac:dyDescent="0.2">
      <c r="A9" s="3" t="s">
        <v>270</v>
      </c>
      <c r="B9" s="3" t="s">
        <v>25</v>
      </c>
      <c r="C9" s="3" t="s">
        <v>870</v>
      </c>
      <c r="D9" s="3" t="s">
        <v>856</v>
      </c>
      <c r="E9" s="3" t="s">
        <v>857</v>
      </c>
      <c r="F9" s="3" t="s">
        <v>858</v>
      </c>
      <c r="G9" s="3" t="s">
        <v>859</v>
      </c>
      <c r="H9" s="3" t="s">
        <v>880</v>
      </c>
      <c r="I9" s="3" t="s">
        <v>861</v>
      </c>
    </row>
    <row r="10" spans="1:9" ht="85" customHeight="1" x14ac:dyDescent="0.2">
      <c r="A10" s="2" t="s">
        <v>272</v>
      </c>
      <c r="B10" s="2" t="s">
        <v>55</v>
      </c>
      <c r="C10" s="2" t="s">
        <v>870</v>
      </c>
      <c r="D10" s="2" t="s">
        <v>856</v>
      </c>
      <c r="E10" s="2" t="s">
        <v>857</v>
      </c>
      <c r="F10" s="2" t="s">
        <v>858</v>
      </c>
      <c r="G10" s="2" t="s">
        <v>859</v>
      </c>
      <c r="H10" s="2" t="s">
        <v>881</v>
      </c>
      <c r="I10" s="2" t="s">
        <v>861</v>
      </c>
    </row>
    <row r="11" spans="1:9" ht="85" customHeight="1" x14ac:dyDescent="0.2">
      <c r="A11" s="3" t="s">
        <v>275</v>
      </c>
      <c r="B11" s="3" t="s">
        <v>55</v>
      </c>
      <c r="C11" s="3" t="s">
        <v>870</v>
      </c>
      <c r="D11" s="3" t="s">
        <v>856</v>
      </c>
      <c r="E11" s="3" t="s">
        <v>857</v>
      </c>
      <c r="F11" s="3" t="s">
        <v>858</v>
      </c>
      <c r="G11" s="3" t="s">
        <v>859</v>
      </c>
      <c r="H11" s="3" t="s">
        <v>882</v>
      </c>
      <c r="I11" s="3" t="s">
        <v>861</v>
      </c>
    </row>
    <row r="12" spans="1:9" ht="85" customHeight="1" x14ac:dyDescent="0.2">
      <c r="A12" s="2" t="s">
        <v>277</v>
      </c>
      <c r="B12" s="2" t="s">
        <v>63</v>
      </c>
      <c r="C12" s="2" t="s">
        <v>855</v>
      </c>
      <c r="D12" s="2" t="s">
        <v>856</v>
      </c>
      <c r="E12" s="2" t="s">
        <v>857</v>
      </c>
      <c r="F12" s="2" t="s">
        <v>858</v>
      </c>
      <c r="G12" s="2" t="s">
        <v>859</v>
      </c>
      <c r="H12" s="2" t="s">
        <v>883</v>
      </c>
      <c r="I12" s="2" t="s">
        <v>861</v>
      </c>
    </row>
    <row r="13" spans="1:9" ht="85" customHeight="1" x14ac:dyDescent="0.2">
      <c r="A13" s="3" t="s">
        <v>279</v>
      </c>
      <c r="B13" s="3" t="s">
        <v>70</v>
      </c>
      <c r="C13" s="3" t="s">
        <v>875</v>
      </c>
      <c r="D13" s="3" t="s">
        <v>856</v>
      </c>
      <c r="E13" s="3" t="s">
        <v>857</v>
      </c>
      <c r="F13" s="3" t="s">
        <v>858</v>
      </c>
      <c r="G13" s="3" t="s">
        <v>859</v>
      </c>
      <c r="H13" s="3" t="s">
        <v>884</v>
      </c>
      <c r="I13" s="3" t="s">
        <v>861</v>
      </c>
    </row>
    <row r="14" spans="1:9" ht="85" customHeight="1" x14ac:dyDescent="0.2">
      <c r="A14" s="2" t="s">
        <v>281</v>
      </c>
      <c r="B14" s="2" t="s">
        <v>77</v>
      </c>
      <c r="C14" s="2" t="s">
        <v>885</v>
      </c>
      <c r="D14" s="2" t="s">
        <v>856</v>
      </c>
      <c r="E14" s="2" t="s">
        <v>857</v>
      </c>
      <c r="F14" s="2" t="s">
        <v>858</v>
      </c>
      <c r="G14" s="2" t="s">
        <v>859</v>
      </c>
      <c r="H14" s="2" t="s">
        <v>886</v>
      </c>
      <c r="I14" s="2" t="s">
        <v>869</v>
      </c>
    </row>
    <row r="15" spans="1:9" ht="85" customHeight="1" x14ac:dyDescent="0.2">
      <c r="A15" s="3" t="s">
        <v>283</v>
      </c>
      <c r="B15" s="3" t="s">
        <v>84</v>
      </c>
      <c r="C15" s="3" t="s">
        <v>887</v>
      </c>
      <c r="D15" s="3" t="s">
        <v>856</v>
      </c>
      <c r="E15" s="3" t="s">
        <v>857</v>
      </c>
      <c r="F15" s="3" t="s">
        <v>858</v>
      </c>
      <c r="G15" s="3" t="s">
        <v>859</v>
      </c>
      <c r="H15" s="3" t="s">
        <v>888</v>
      </c>
      <c r="I15" s="3" t="s">
        <v>861</v>
      </c>
    </row>
    <row r="16" spans="1:9" ht="85" customHeight="1" x14ac:dyDescent="0.2">
      <c r="A16" s="2" t="s">
        <v>285</v>
      </c>
      <c r="B16" s="2" t="s">
        <v>89</v>
      </c>
      <c r="C16" s="2" t="s">
        <v>885</v>
      </c>
      <c r="D16" s="2" t="s">
        <v>856</v>
      </c>
      <c r="E16" s="2" t="s">
        <v>857</v>
      </c>
      <c r="F16" s="2" t="s">
        <v>858</v>
      </c>
      <c r="G16" s="2" t="s">
        <v>859</v>
      </c>
      <c r="H16" s="2" t="s">
        <v>889</v>
      </c>
      <c r="I16" s="2" t="s">
        <v>861</v>
      </c>
    </row>
    <row r="17" spans="1:9" ht="85" customHeight="1" x14ac:dyDescent="0.2">
      <c r="A17" s="3" t="s">
        <v>287</v>
      </c>
      <c r="B17" s="3" t="s">
        <v>96</v>
      </c>
      <c r="C17" s="3" t="s">
        <v>890</v>
      </c>
      <c r="D17" s="3" t="s">
        <v>856</v>
      </c>
      <c r="E17" s="3" t="s">
        <v>857</v>
      </c>
      <c r="F17" s="3" t="s">
        <v>858</v>
      </c>
      <c r="G17" s="3" t="s">
        <v>859</v>
      </c>
      <c r="H17" s="3" t="s">
        <v>891</v>
      </c>
      <c r="I17" s="3" t="s">
        <v>861</v>
      </c>
    </row>
    <row r="18" spans="1:9" ht="85" customHeight="1" x14ac:dyDescent="0.2">
      <c r="A18" s="2" t="s">
        <v>289</v>
      </c>
      <c r="B18" s="2" t="s">
        <v>102</v>
      </c>
      <c r="C18" s="2" t="s">
        <v>892</v>
      </c>
      <c r="D18" s="2" t="s">
        <v>856</v>
      </c>
      <c r="E18" s="2" t="s">
        <v>857</v>
      </c>
      <c r="F18" s="2" t="s">
        <v>858</v>
      </c>
      <c r="G18" s="2" t="s">
        <v>859</v>
      </c>
      <c r="H18" s="2" t="s">
        <v>893</v>
      </c>
      <c r="I18" s="2" t="s">
        <v>869</v>
      </c>
    </row>
    <row r="19" spans="1:9" ht="85" customHeight="1" x14ac:dyDescent="0.2">
      <c r="A19" s="3" t="s">
        <v>291</v>
      </c>
      <c r="B19" s="3" t="s">
        <v>102</v>
      </c>
      <c r="C19" s="3" t="s">
        <v>892</v>
      </c>
      <c r="D19" s="3" t="s">
        <v>856</v>
      </c>
      <c r="E19" s="3" t="s">
        <v>857</v>
      </c>
      <c r="F19" s="3" t="s">
        <v>858</v>
      </c>
      <c r="G19" s="3" t="s">
        <v>859</v>
      </c>
      <c r="H19" s="3" t="s">
        <v>894</v>
      </c>
      <c r="I19" s="3" t="s">
        <v>869</v>
      </c>
    </row>
    <row r="20" spans="1:9" ht="85" customHeight="1" x14ac:dyDescent="0.2">
      <c r="A20" s="2" t="s">
        <v>293</v>
      </c>
      <c r="B20" s="2" t="s">
        <v>112</v>
      </c>
      <c r="C20" s="2" t="s">
        <v>892</v>
      </c>
      <c r="D20" s="2" t="s">
        <v>856</v>
      </c>
      <c r="E20" s="2" t="s">
        <v>857</v>
      </c>
      <c r="F20" s="2" t="s">
        <v>858</v>
      </c>
      <c r="G20" s="2" t="s">
        <v>859</v>
      </c>
      <c r="H20" s="2" t="s">
        <v>895</v>
      </c>
      <c r="I20" s="2" t="s">
        <v>869</v>
      </c>
    </row>
    <row r="21" spans="1:9" ht="85" customHeight="1" x14ac:dyDescent="0.2">
      <c r="A21" s="3" t="s">
        <v>295</v>
      </c>
      <c r="B21" s="3" t="s">
        <v>116</v>
      </c>
      <c r="C21" s="3" t="s">
        <v>896</v>
      </c>
      <c r="D21" s="3" t="s">
        <v>856</v>
      </c>
      <c r="E21" s="3" t="s">
        <v>857</v>
      </c>
      <c r="F21" s="3" t="s">
        <v>858</v>
      </c>
      <c r="G21" s="3" t="s">
        <v>859</v>
      </c>
      <c r="H21" s="3" t="s">
        <v>897</v>
      </c>
      <c r="I21" s="3" t="s">
        <v>869</v>
      </c>
    </row>
    <row r="22" spans="1:9" ht="85" customHeight="1" x14ac:dyDescent="0.2">
      <c r="A22" s="2" t="s">
        <v>297</v>
      </c>
      <c r="B22" s="2" t="s">
        <v>123</v>
      </c>
      <c r="C22" s="2" t="s">
        <v>875</v>
      </c>
      <c r="D22" s="2" t="s">
        <v>856</v>
      </c>
      <c r="E22" s="2" t="s">
        <v>898</v>
      </c>
      <c r="F22" s="2" t="s">
        <v>858</v>
      </c>
      <c r="G22" s="2" t="s">
        <v>859</v>
      </c>
      <c r="H22" s="2" t="s">
        <v>899</v>
      </c>
      <c r="I22" s="2" t="s">
        <v>861</v>
      </c>
    </row>
    <row r="23" spans="1:9" ht="85" customHeight="1" x14ac:dyDescent="0.2">
      <c r="A23" s="3" t="s">
        <v>299</v>
      </c>
      <c r="B23" s="3" t="s">
        <v>123</v>
      </c>
      <c r="C23" s="3" t="s">
        <v>875</v>
      </c>
      <c r="D23" s="3" t="s">
        <v>856</v>
      </c>
      <c r="E23" s="3" t="s">
        <v>857</v>
      </c>
      <c r="F23" s="3" t="s">
        <v>858</v>
      </c>
      <c r="G23" s="3" t="s">
        <v>859</v>
      </c>
      <c r="H23" s="3" t="s">
        <v>900</v>
      </c>
      <c r="I23" s="3" t="s">
        <v>861</v>
      </c>
    </row>
    <row r="24" spans="1:9" ht="85" customHeight="1" x14ac:dyDescent="0.2">
      <c r="A24" s="2" t="s">
        <v>301</v>
      </c>
      <c r="B24" s="2" t="s">
        <v>132</v>
      </c>
      <c r="C24" s="2" t="s">
        <v>870</v>
      </c>
      <c r="D24" s="2" t="s">
        <v>856</v>
      </c>
      <c r="E24" s="2" t="s">
        <v>857</v>
      </c>
      <c r="F24" s="2" t="s">
        <v>858</v>
      </c>
      <c r="G24" s="2" t="s">
        <v>859</v>
      </c>
      <c r="H24" s="2" t="s">
        <v>901</v>
      </c>
      <c r="I24" s="2" t="s">
        <v>861</v>
      </c>
    </row>
    <row r="25" spans="1:9" ht="85" customHeight="1" x14ac:dyDescent="0.2">
      <c r="A25" s="3" t="s">
        <v>303</v>
      </c>
      <c r="B25" s="3" t="s">
        <v>25</v>
      </c>
      <c r="C25" s="3" t="s">
        <v>870</v>
      </c>
      <c r="D25" s="3" t="s">
        <v>856</v>
      </c>
      <c r="E25" s="3" t="s">
        <v>857</v>
      </c>
      <c r="F25" s="3" t="s">
        <v>858</v>
      </c>
      <c r="G25" s="3" t="s">
        <v>859</v>
      </c>
      <c r="H25" s="3" t="s">
        <v>902</v>
      </c>
      <c r="I25" s="3" t="s">
        <v>869</v>
      </c>
    </row>
    <row r="26" spans="1:9" ht="85" customHeight="1" x14ac:dyDescent="0.2">
      <c r="A26" s="2" t="s">
        <v>305</v>
      </c>
      <c r="B26" s="2" t="s">
        <v>143</v>
      </c>
      <c r="C26" s="2" t="s">
        <v>903</v>
      </c>
      <c r="D26" s="2" t="s">
        <v>856</v>
      </c>
      <c r="E26" s="2" t="s">
        <v>857</v>
      </c>
      <c r="F26" s="2" t="s">
        <v>858</v>
      </c>
      <c r="G26" s="2" t="s">
        <v>859</v>
      </c>
      <c r="H26" s="2" t="s">
        <v>904</v>
      </c>
      <c r="I26" s="2" t="s">
        <v>869</v>
      </c>
    </row>
    <row r="27" spans="1:9" ht="85" customHeight="1" x14ac:dyDescent="0.2">
      <c r="A27" s="3" t="s">
        <v>307</v>
      </c>
      <c r="B27" s="3" t="s">
        <v>143</v>
      </c>
      <c r="C27" s="3" t="s">
        <v>905</v>
      </c>
      <c r="D27" s="3" t="s">
        <v>856</v>
      </c>
      <c r="E27" s="3" t="s">
        <v>857</v>
      </c>
      <c r="F27" s="3" t="s">
        <v>858</v>
      </c>
      <c r="G27" s="3" t="s">
        <v>859</v>
      </c>
      <c r="H27" s="3" t="s">
        <v>906</v>
      </c>
      <c r="I27" s="3" t="s">
        <v>861</v>
      </c>
    </row>
    <row r="28" spans="1:9" ht="85" customHeight="1" x14ac:dyDescent="0.2">
      <c r="A28" s="2" t="s">
        <v>309</v>
      </c>
      <c r="B28" s="2" t="s">
        <v>143</v>
      </c>
      <c r="C28" s="2" t="s">
        <v>905</v>
      </c>
      <c r="D28" s="2" t="s">
        <v>856</v>
      </c>
      <c r="E28" s="2" t="s">
        <v>857</v>
      </c>
      <c r="F28" s="2" t="s">
        <v>858</v>
      </c>
      <c r="G28" s="2" t="s">
        <v>859</v>
      </c>
      <c r="H28" s="2" t="s">
        <v>907</v>
      </c>
      <c r="I28" s="2" t="s">
        <v>861</v>
      </c>
    </row>
    <row r="29" spans="1:9" ht="85" customHeight="1" x14ac:dyDescent="0.2">
      <c r="A29" s="3" t="s">
        <v>311</v>
      </c>
      <c r="B29" s="3" t="s">
        <v>156</v>
      </c>
      <c r="C29" s="3" t="s">
        <v>905</v>
      </c>
      <c r="D29" s="3" t="s">
        <v>856</v>
      </c>
      <c r="E29" s="3" t="s">
        <v>857</v>
      </c>
      <c r="F29" s="3" t="s">
        <v>858</v>
      </c>
      <c r="G29" s="3" t="s">
        <v>859</v>
      </c>
      <c r="H29" s="3" t="s">
        <v>908</v>
      </c>
      <c r="I29" s="3" t="s">
        <v>861</v>
      </c>
    </row>
    <row r="30" spans="1:9" ht="85" customHeight="1" x14ac:dyDescent="0.2">
      <c r="A30" s="2" t="s">
        <v>313</v>
      </c>
      <c r="B30" s="2" t="s">
        <v>161</v>
      </c>
      <c r="C30" s="2" t="s">
        <v>870</v>
      </c>
      <c r="D30" s="2" t="s">
        <v>856</v>
      </c>
      <c r="E30" s="2" t="s">
        <v>857</v>
      </c>
      <c r="F30" s="2" t="s">
        <v>858</v>
      </c>
      <c r="G30" s="2" t="s">
        <v>859</v>
      </c>
      <c r="H30" s="2" t="s">
        <v>909</v>
      </c>
      <c r="I30" s="2" t="s">
        <v>861</v>
      </c>
    </row>
    <row r="31" spans="1:9" ht="85" customHeight="1" x14ac:dyDescent="0.2">
      <c r="A31" s="3" t="s">
        <v>316</v>
      </c>
      <c r="B31" s="3" t="s">
        <v>123</v>
      </c>
      <c r="C31" s="3" t="s">
        <v>875</v>
      </c>
      <c r="D31" s="3" t="s">
        <v>856</v>
      </c>
      <c r="E31" s="3" t="s">
        <v>857</v>
      </c>
      <c r="F31" s="3" t="s">
        <v>858</v>
      </c>
      <c r="G31" s="3" t="s">
        <v>859</v>
      </c>
      <c r="H31" s="3" t="s">
        <v>910</v>
      </c>
      <c r="I31" s="3" t="s">
        <v>861</v>
      </c>
    </row>
    <row r="32" spans="1:9" ht="85" customHeight="1" x14ac:dyDescent="0.2">
      <c r="A32" s="2" t="s">
        <v>318</v>
      </c>
      <c r="B32" s="2" t="s">
        <v>123</v>
      </c>
      <c r="C32" s="2" t="s">
        <v>875</v>
      </c>
      <c r="D32" s="2" t="s">
        <v>856</v>
      </c>
      <c r="E32" s="2" t="s">
        <v>857</v>
      </c>
      <c r="F32" s="2" t="s">
        <v>858</v>
      </c>
      <c r="G32" s="2" t="s">
        <v>859</v>
      </c>
      <c r="H32" s="2" t="s">
        <v>911</v>
      </c>
      <c r="I32" s="2" t="s">
        <v>861</v>
      </c>
    </row>
    <row r="33" spans="1:9" ht="85" customHeight="1" x14ac:dyDescent="0.2">
      <c r="A33" s="3" t="s">
        <v>320</v>
      </c>
      <c r="B33" s="3" t="s">
        <v>55</v>
      </c>
      <c r="C33" s="3" t="s">
        <v>875</v>
      </c>
      <c r="D33" s="3" t="s">
        <v>856</v>
      </c>
      <c r="E33" s="3" t="s">
        <v>857</v>
      </c>
      <c r="F33" s="3" t="s">
        <v>858</v>
      </c>
      <c r="G33" s="3" t="s">
        <v>859</v>
      </c>
      <c r="H33" s="3" t="s">
        <v>912</v>
      </c>
      <c r="I33" s="3" t="s">
        <v>861</v>
      </c>
    </row>
    <row r="34" spans="1:9" ht="85" customHeight="1" x14ac:dyDescent="0.2">
      <c r="A34" s="2" t="s">
        <v>322</v>
      </c>
      <c r="B34" s="2" t="s">
        <v>123</v>
      </c>
      <c r="C34" s="2" t="s">
        <v>875</v>
      </c>
      <c r="D34" s="2" t="s">
        <v>856</v>
      </c>
      <c r="E34" s="2" t="s">
        <v>857</v>
      </c>
      <c r="F34" s="2" t="s">
        <v>858</v>
      </c>
      <c r="G34" s="2" t="s">
        <v>859</v>
      </c>
      <c r="H34" s="2" t="s">
        <v>913</v>
      </c>
      <c r="I34" s="2" t="s">
        <v>869</v>
      </c>
    </row>
    <row r="35" spans="1:9" ht="85" customHeight="1" x14ac:dyDescent="0.2">
      <c r="A35" s="3" t="s">
        <v>324</v>
      </c>
      <c r="B35" s="3" t="s">
        <v>25</v>
      </c>
      <c r="C35" s="3" t="s">
        <v>870</v>
      </c>
      <c r="D35" s="3" t="s">
        <v>856</v>
      </c>
      <c r="E35" s="3" t="s">
        <v>857</v>
      </c>
      <c r="F35" s="3" t="s">
        <v>858</v>
      </c>
      <c r="G35" s="3" t="s">
        <v>859</v>
      </c>
      <c r="H35" s="3" t="s">
        <v>914</v>
      </c>
      <c r="I35" s="3" t="s">
        <v>869</v>
      </c>
    </row>
    <row r="36" spans="1:9" ht="85" customHeight="1" x14ac:dyDescent="0.2">
      <c r="A36" s="2" t="s">
        <v>326</v>
      </c>
      <c r="B36" s="2" t="s">
        <v>25</v>
      </c>
      <c r="C36" s="2" t="s">
        <v>864</v>
      </c>
      <c r="D36" s="2" t="s">
        <v>856</v>
      </c>
      <c r="E36" s="2" t="s">
        <v>857</v>
      </c>
      <c r="F36" s="2" t="s">
        <v>858</v>
      </c>
      <c r="G36" s="2" t="s">
        <v>859</v>
      </c>
      <c r="H36" s="2" t="s">
        <v>915</v>
      </c>
      <c r="I36" s="2" t="s">
        <v>861</v>
      </c>
    </row>
    <row r="37" spans="1:9" ht="85" customHeight="1" x14ac:dyDescent="0.2">
      <c r="A37" s="3" t="s">
        <v>916</v>
      </c>
      <c r="B37" s="3" t="s">
        <v>917</v>
      </c>
      <c r="C37" s="3" t="s">
        <v>855</v>
      </c>
      <c r="D37" s="3" t="s">
        <v>856</v>
      </c>
      <c r="E37" s="3" t="s">
        <v>857</v>
      </c>
      <c r="F37" s="3" t="s">
        <v>918</v>
      </c>
      <c r="G37" s="3" t="s">
        <v>859</v>
      </c>
      <c r="H37" s="3" t="s">
        <v>919</v>
      </c>
      <c r="I37" s="3" t="s">
        <v>861</v>
      </c>
    </row>
    <row r="38" spans="1:9" ht="85" customHeight="1" x14ac:dyDescent="0.2">
      <c r="A38" s="2" t="s">
        <v>920</v>
      </c>
      <c r="B38" s="2" t="s">
        <v>921</v>
      </c>
      <c r="C38" s="2" t="s">
        <v>870</v>
      </c>
      <c r="D38" s="2" t="s">
        <v>856</v>
      </c>
      <c r="E38" s="2" t="s">
        <v>857</v>
      </c>
      <c r="F38" s="2" t="s">
        <v>922</v>
      </c>
      <c r="G38" s="2" t="s">
        <v>859</v>
      </c>
      <c r="H38" s="2" t="s">
        <v>923</v>
      </c>
      <c r="I38" s="2" t="s">
        <v>861</v>
      </c>
    </row>
    <row r="39" spans="1:9" ht="130" customHeight="1" x14ac:dyDescent="0.2">
      <c r="A39" s="3" t="s">
        <v>328</v>
      </c>
      <c r="B39" s="3" t="s">
        <v>189</v>
      </c>
      <c r="C39" s="3" t="s">
        <v>905</v>
      </c>
      <c r="D39" s="3" t="s">
        <v>856</v>
      </c>
      <c r="E39" s="3" t="s">
        <v>857</v>
      </c>
      <c r="F39" s="3" t="s">
        <v>858</v>
      </c>
      <c r="G39" s="3" t="s">
        <v>859</v>
      </c>
      <c r="H39" s="3" t="s">
        <v>924</v>
      </c>
      <c r="I39" s="3" t="s">
        <v>869</v>
      </c>
    </row>
    <row r="40" spans="1:9" ht="118" customHeight="1" x14ac:dyDescent="0.2">
      <c r="A40" s="2" t="s">
        <v>330</v>
      </c>
      <c r="B40" s="2" t="s">
        <v>195</v>
      </c>
      <c r="C40" s="2" t="s">
        <v>905</v>
      </c>
      <c r="D40" s="2" t="s">
        <v>856</v>
      </c>
      <c r="E40" s="2" t="s">
        <v>925</v>
      </c>
      <c r="F40" s="2" t="s">
        <v>858</v>
      </c>
      <c r="G40" s="2" t="s">
        <v>859</v>
      </c>
      <c r="H40" s="2" t="s">
        <v>926</v>
      </c>
      <c r="I40" s="2" t="s">
        <v>861</v>
      </c>
    </row>
    <row r="41" spans="1:9" ht="85" customHeight="1" x14ac:dyDescent="0.2">
      <c r="A41" s="3" t="s">
        <v>927</v>
      </c>
      <c r="B41" s="3" t="s">
        <v>928</v>
      </c>
      <c r="C41" s="3" t="s">
        <v>885</v>
      </c>
      <c r="D41" s="3" t="s">
        <v>856</v>
      </c>
      <c r="E41" s="3" t="s">
        <v>857</v>
      </c>
      <c r="F41" s="3" t="s">
        <v>922</v>
      </c>
      <c r="G41" s="3" t="s">
        <v>859</v>
      </c>
      <c r="H41" s="3" t="s">
        <v>929</v>
      </c>
      <c r="I41" s="3" t="s">
        <v>861</v>
      </c>
    </row>
    <row r="42" spans="1:9" ht="85" customHeight="1" x14ac:dyDescent="0.2">
      <c r="A42" s="2" t="s">
        <v>930</v>
      </c>
      <c r="B42" s="2" t="s">
        <v>931</v>
      </c>
      <c r="C42" s="2" t="s">
        <v>885</v>
      </c>
      <c r="D42" s="2" t="s">
        <v>856</v>
      </c>
      <c r="E42" s="2" t="s">
        <v>857</v>
      </c>
      <c r="F42" s="2" t="s">
        <v>922</v>
      </c>
      <c r="G42" s="2" t="s">
        <v>859</v>
      </c>
      <c r="H42" s="2" t="s">
        <v>932</v>
      </c>
      <c r="I42" s="2" t="s">
        <v>861</v>
      </c>
    </row>
    <row r="43" spans="1:9" ht="85" customHeight="1" x14ac:dyDescent="0.2">
      <c r="A43" s="3" t="s">
        <v>933</v>
      </c>
      <c r="B43" s="3" t="s">
        <v>934</v>
      </c>
      <c r="C43" s="3" t="s">
        <v>885</v>
      </c>
      <c r="D43" s="3" t="s">
        <v>856</v>
      </c>
      <c r="E43" s="3" t="s">
        <v>857</v>
      </c>
      <c r="F43" s="3" t="s">
        <v>922</v>
      </c>
      <c r="G43" s="3" t="s">
        <v>859</v>
      </c>
      <c r="H43" s="3" t="s">
        <v>935</v>
      </c>
      <c r="I43" s="3" t="s">
        <v>861</v>
      </c>
    </row>
    <row r="44" spans="1:9" ht="85" customHeight="1" x14ac:dyDescent="0.2">
      <c r="A44" s="2" t="s">
        <v>936</v>
      </c>
      <c r="B44" s="2" t="s">
        <v>937</v>
      </c>
      <c r="C44" s="2" t="s">
        <v>885</v>
      </c>
      <c r="D44" s="2" t="s">
        <v>856</v>
      </c>
      <c r="E44" s="2" t="s">
        <v>857</v>
      </c>
      <c r="F44" s="2" t="s">
        <v>922</v>
      </c>
      <c r="G44" s="2" t="s">
        <v>859</v>
      </c>
      <c r="H44" s="2" t="s">
        <v>938</v>
      </c>
      <c r="I44" s="2" t="s">
        <v>861</v>
      </c>
    </row>
    <row r="45" spans="1:9" ht="85" customHeight="1" x14ac:dyDescent="0.2">
      <c r="A45" s="3" t="s">
        <v>939</v>
      </c>
      <c r="B45" s="3" t="s">
        <v>940</v>
      </c>
      <c r="C45" s="3" t="s">
        <v>885</v>
      </c>
      <c r="D45" s="3" t="s">
        <v>856</v>
      </c>
      <c r="E45" s="3" t="s">
        <v>857</v>
      </c>
      <c r="F45" s="3" t="s">
        <v>922</v>
      </c>
      <c r="G45" s="3" t="s">
        <v>859</v>
      </c>
      <c r="H45" s="3" t="s">
        <v>941</v>
      </c>
      <c r="I45" s="3" t="s">
        <v>861</v>
      </c>
    </row>
    <row r="46" spans="1:9" ht="85" customHeight="1" x14ac:dyDescent="0.2">
      <c r="A46" s="2" t="s">
        <v>942</v>
      </c>
      <c r="B46" s="2" t="s">
        <v>943</v>
      </c>
      <c r="C46" s="2" t="s">
        <v>885</v>
      </c>
      <c r="D46" s="2" t="s">
        <v>856</v>
      </c>
      <c r="E46" s="2" t="s">
        <v>857</v>
      </c>
      <c r="F46" s="2" t="s">
        <v>922</v>
      </c>
      <c r="G46" s="2" t="s">
        <v>859</v>
      </c>
      <c r="H46" s="2" t="s">
        <v>944</v>
      </c>
      <c r="I46" s="2" t="s">
        <v>869</v>
      </c>
    </row>
    <row r="47" spans="1:9" ht="85" customHeight="1" x14ac:dyDescent="0.2">
      <c r="A47" s="3" t="s">
        <v>945</v>
      </c>
      <c r="B47" s="3" t="s">
        <v>946</v>
      </c>
      <c r="C47" s="3" t="s">
        <v>885</v>
      </c>
      <c r="D47" s="3" t="s">
        <v>856</v>
      </c>
      <c r="E47" s="3" t="s">
        <v>857</v>
      </c>
      <c r="F47" s="3" t="s">
        <v>922</v>
      </c>
      <c r="G47" s="3" t="s">
        <v>859</v>
      </c>
      <c r="H47" s="3" t="s">
        <v>947</v>
      </c>
      <c r="I47" s="3" t="s">
        <v>869</v>
      </c>
    </row>
    <row r="48" spans="1:9" ht="85" customHeight="1" x14ac:dyDescent="0.2">
      <c r="A48" s="2" t="s">
        <v>948</v>
      </c>
      <c r="B48" s="2" t="s">
        <v>949</v>
      </c>
      <c r="C48" s="2" t="s">
        <v>885</v>
      </c>
      <c r="D48" s="2" t="s">
        <v>856</v>
      </c>
      <c r="E48" s="2" t="s">
        <v>857</v>
      </c>
      <c r="F48" s="2" t="s">
        <v>950</v>
      </c>
      <c r="G48" s="2" t="s">
        <v>859</v>
      </c>
      <c r="H48" s="2" t="s">
        <v>951</v>
      </c>
      <c r="I48" s="2" t="s">
        <v>861</v>
      </c>
    </row>
    <row r="49" spans="1:9" ht="85" customHeight="1" x14ac:dyDescent="0.2">
      <c r="A49" s="3" t="s">
        <v>952</v>
      </c>
      <c r="B49" s="3" t="s">
        <v>953</v>
      </c>
      <c r="C49" s="3" t="s">
        <v>885</v>
      </c>
      <c r="D49" s="3" t="s">
        <v>856</v>
      </c>
      <c r="E49" s="3" t="s">
        <v>857</v>
      </c>
      <c r="F49" s="3" t="s">
        <v>950</v>
      </c>
      <c r="G49" s="3" t="s">
        <v>859</v>
      </c>
      <c r="H49" s="3" t="s">
        <v>954</v>
      </c>
      <c r="I49" s="3" t="s">
        <v>861</v>
      </c>
    </row>
    <row r="50" spans="1:9" ht="85" customHeight="1" x14ac:dyDescent="0.2">
      <c r="A50" s="2" t="s">
        <v>955</v>
      </c>
      <c r="B50" s="2" t="s">
        <v>956</v>
      </c>
      <c r="C50" s="2" t="s">
        <v>885</v>
      </c>
      <c r="D50" s="2" t="s">
        <v>856</v>
      </c>
      <c r="E50" s="2" t="s">
        <v>857</v>
      </c>
      <c r="F50" s="2" t="s">
        <v>950</v>
      </c>
      <c r="G50" s="2" t="s">
        <v>859</v>
      </c>
      <c r="H50" s="2" t="s">
        <v>957</v>
      </c>
      <c r="I50" s="2" t="s">
        <v>869</v>
      </c>
    </row>
    <row r="51" spans="1:9" ht="85" customHeight="1" x14ac:dyDescent="0.2">
      <c r="A51" s="3" t="s">
        <v>958</v>
      </c>
      <c r="B51" s="3" t="s">
        <v>959</v>
      </c>
      <c r="C51" s="3" t="s">
        <v>885</v>
      </c>
      <c r="D51" s="3" t="s">
        <v>856</v>
      </c>
      <c r="E51" s="3" t="s">
        <v>857</v>
      </c>
      <c r="F51" s="3" t="s">
        <v>950</v>
      </c>
      <c r="G51" s="3" t="s">
        <v>859</v>
      </c>
      <c r="H51" s="3" t="s">
        <v>960</v>
      </c>
      <c r="I51" s="3" t="s">
        <v>861</v>
      </c>
    </row>
    <row r="52" spans="1:9" ht="85" customHeight="1" x14ac:dyDescent="0.2">
      <c r="A52" s="2" t="s">
        <v>961</v>
      </c>
      <c r="B52" s="2" t="s">
        <v>962</v>
      </c>
      <c r="C52" s="2" t="s">
        <v>885</v>
      </c>
      <c r="D52" s="2" t="s">
        <v>856</v>
      </c>
      <c r="E52" s="2" t="s">
        <v>857</v>
      </c>
      <c r="F52" s="2" t="s">
        <v>950</v>
      </c>
      <c r="G52" s="2" t="s">
        <v>859</v>
      </c>
      <c r="H52" s="2" t="s">
        <v>963</v>
      </c>
      <c r="I52" s="2" t="s">
        <v>861</v>
      </c>
    </row>
    <row r="53" spans="1:9" ht="85" customHeight="1" x14ac:dyDescent="0.2">
      <c r="A53" s="3" t="s">
        <v>964</v>
      </c>
      <c r="B53" s="3" t="s">
        <v>965</v>
      </c>
      <c r="C53" s="3" t="s">
        <v>885</v>
      </c>
      <c r="D53" s="3" t="s">
        <v>856</v>
      </c>
      <c r="E53" s="3" t="s">
        <v>857</v>
      </c>
      <c r="F53" s="3" t="s">
        <v>950</v>
      </c>
      <c r="G53" s="3" t="s">
        <v>859</v>
      </c>
      <c r="H53" s="3" t="s">
        <v>966</v>
      </c>
      <c r="I53" s="3" t="s">
        <v>861</v>
      </c>
    </row>
    <row r="54" spans="1:9" ht="85" customHeight="1" x14ac:dyDescent="0.2">
      <c r="A54" s="2" t="s">
        <v>967</v>
      </c>
      <c r="B54" s="2" t="s">
        <v>968</v>
      </c>
      <c r="C54" s="2" t="s">
        <v>885</v>
      </c>
      <c r="D54" s="2" t="s">
        <v>856</v>
      </c>
      <c r="E54" s="2" t="s">
        <v>857</v>
      </c>
      <c r="F54" s="2" t="s">
        <v>950</v>
      </c>
      <c r="G54" s="2" t="s">
        <v>859</v>
      </c>
      <c r="H54" s="2" t="s">
        <v>969</v>
      </c>
      <c r="I54" s="2" t="s">
        <v>861</v>
      </c>
    </row>
    <row r="55" spans="1:9" ht="85" customHeight="1" x14ac:dyDescent="0.2">
      <c r="A55" s="3" t="s">
        <v>970</v>
      </c>
      <c r="B55" s="3" t="s">
        <v>971</v>
      </c>
      <c r="C55" s="3" t="s">
        <v>885</v>
      </c>
      <c r="D55" s="3" t="s">
        <v>856</v>
      </c>
      <c r="E55" s="3" t="s">
        <v>857</v>
      </c>
      <c r="F55" s="3" t="s">
        <v>950</v>
      </c>
      <c r="G55" s="3" t="s">
        <v>859</v>
      </c>
      <c r="H55" s="3" t="s">
        <v>972</v>
      </c>
      <c r="I55" s="3" t="s">
        <v>861</v>
      </c>
    </row>
    <row r="56" spans="1:9" ht="85" customHeight="1" x14ac:dyDescent="0.2">
      <c r="A56" s="2" t="s">
        <v>973</v>
      </c>
      <c r="B56" s="2" t="s">
        <v>974</v>
      </c>
      <c r="C56" s="2" t="s">
        <v>885</v>
      </c>
      <c r="D56" s="2" t="s">
        <v>856</v>
      </c>
      <c r="E56" s="2" t="s">
        <v>857</v>
      </c>
      <c r="F56" s="2" t="s">
        <v>950</v>
      </c>
      <c r="G56" s="2" t="s">
        <v>859</v>
      </c>
      <c r="H56" s="2" t="s">
        <v>975</v>
      </c>
      <c r="I56" s="2" t="s">
        <v>869</v>
      </c>
    </row>
    <row r="57" spans="1:9" ht="85" customHeight="1" x14ac:dyDescent="0.2">
      <c r="A57" s="3" t="s">
        <v>976</v>
      </c>
      <c r="B57" s="3" t="s">
        <v>977</v>
      </c>
      <c r="C57" s="3" t="s">
        <v>885</v>
      </c>
      <c r="D57" s="3" t="s">
        <v>856</v>
      </c>
      <c r="E57" s="3" t="s">
        <v>857</v>
      </c>
      <c r="F57" s="3" t="s">
        <v>950</v>
      </c>
      <c r="G57" s="3" t="s">
        <v>859</v>
      </c>
      <c r="H57" s="3" t="s">
        <v>978</v>
      </c>
      <c r="I57" s="3" t="s">
        <v>861</v>
      </c>
    </row>
    <row r="58" spans="1:9" ht="85" customHeight="1" x14ac:dyDescent="0.2">
      <c r="A58" s="2" t="s">
        <v>979</v>
      </c>
      <c r="B58" s="2" t="s">
        <v>980</v>
      </c>
      <c r="C58" s="2" t="s">
        <v>885</v>
      </c>
      <c r="D58" s="2" t="s">
        <v>856</v>
      </c>
      <c r="E58" s="2" t="s">
        <v>857</v>
      </c>
      <c r="F58" s="2" t="s">
        <v>950</v>
      </c>
      <c r="G58" s="2" t="s">
        <v>859</v>
      </c>
      <c r="H58" s="2" t="s">
        <v>981</v>
      </c>
      <c r="I58" s="2" t="s">
        <v>861</v>
      </c>
    </row>
    <row r="59" spans="1:9" ht="85" customHeight="1" x14ac:dyDescent="0.2">
      <c r="A59" s="3" t="s">
        <v>982</v>
      </c>
      <c r="B59" s="3" t="s">
        <v>983</v>
      </c>
      <c r="C59" s="3" t="s">
        <v>885</v>
      </c>
      <c r="D59" s="3" t="s">
        <v>856</v>
      </c>
      <c r="E59" s="3" t="s">
        <v>857</v>
      </c>
      <c r="F59" s="3" t="s">
        <v>950</v>
      </c>
      <c r="G59" s="3" t="s">
        <v>859</v>
      </c>
      <c r="H59" s="3" t="s">
        <v>984</v>
      </c>
      <c r="I59" s="3" t="s">
        <v>861</v>
      </c>
    </row>
    <row r="60" spans="1:9" ht="85" customHeight="1" x14ac:dyDescent="0.2">
      <c r="A60" s="2" t="s">
        <v>985</v>
      </c>
      <c r="B60" s="2" t="s">
        <v>986</v>
      </c>
      <c r="C60" s="2" t="s">
        <v>885</v>
      </c>
      <c r="D60" s="2" t="s">
        <v>856</v>
      </c>
      <c r="E60" s="2" t="s">
        <v>857</v>
      </c>
      <c r="F60" s="2" t="s">
        <v>950</v>
      </c>
      <c r="G60" s="2" t="s">
        <v>859</v>
      </c>
      <c r="H60" s="2" t="s">
        <v>987</v>
      </c>
      <c r="I60" s="2" t="s">
        <v>861</v>
      </c>
    </row>
    <row r="61" spans="1:9" ht="85" customHeight="1" x14ac:dyDescent="0.2">
      <c r="A61" s="3" t="s">
        <v>988</v>
      </c>
      <c r="B61" s="3" t="s">
        <v>989</v>
      </c>
      <c r="C61" s="3" t="s">
        <v>885</v>
      </c>
      <c r="D61" s="3" t="s">
        <v>856</v>
      </c>
      <c r="E61" s="3" t="s">
        <v>857</v>
      </c>
      <c r="F61" s="3" t="s">
        <v>950</v>
      </c>
      <c r="G61" s="3" t="s">
        <v>859</v>
      </c>
      <c r="H61" s="3" t="s">
        <v>990</v>
      </c>
      <c r="I61" s="3" t="s">
        <v>861</v>
      </c>
    </row>
    <row r="62" spans="1:9" ht="85" customHeight="1" x14ac:dyDescent="0.2">
      <c r="A62" s="2" t="s">
        <v>991</v>
      </c>
      <c r="B62" s="2" t="s">
        <v>992</v>
      </c>
      <c r="C62" s="2" t="s">
        <v>885</v>
      </c>
      <c r="D62" s="2" t="s">
        <v>856</v>
      </c>
      <c r="E62" s="2" t="s">
        <v>857</v>
      </c>
      <c r="F62" s="2" t="s">
        <v>950</v>
      </c>
      <c r="G62" s="2" t="s">
        <v>859</v>
      </c>
      <c r="H62" s="2" t="s">
        <v>993</v>
      </c>
      <c r="I62" s="2" t="s">
        <v>861</v>
      </c>
    </row>
    <row r="63" spans="1:9" ht="85" customHeight="1" x14ac:dyDescent="0.2">
      <c r="A63" s="3" t="s">
        <v>994</v>
      </c>
      <c r="B63" s="3" t="s">
        <v>995</v>
      </c>
      <c r="C63" s="3" t="s">
        <v>885</v>
      </c>
      <c r="D63" s="3" t="s">
        <v>856</v>
      </c>
      <c r="E63" s="3" t="s">
        <v>857</v>
      </c>
      <c r="F63" s="3" t="s">
        <v>950</v>
      </c>
      <c r="G63" s="3" t="s">
        <v>859</v>
      </c>
      <c r="H63" s="3" t="s">
        <v>996</v>
      </c>
      <c r="I63" s="3" t="s">
        <v>869</v>
      </c>
    </row>
    <row r="64" spans="1:9" ht="85" customHeight="1" x14ac:dyDescent="0.2">
      <c r="A64" s="2" t="s">
        <v>997</v>
      </c>
      <c r="B64" s="2" t="s">
        <v>998</v>
      </c>
      <c r="C64" s="2" t="s">
        <v>885</v>
      </c>
      <c r="D64" s="2" t="s">
        <v>856</v>
      </c>
      <c r="E64" s="2" t="s">
        <v>857</v>
      </c>
      <c r="F64" s="2" t="s">
        <v>950</v>
      </c>
      <c r="G64" s="2" t="s">
        <v>859</v>
      </c>
      <c r="H64" s="2" t="s">
        <v>999</v>
      </c>
      <c r="I64" s="2" t="s">
        <v>861</v>
      </c>
    </row>
    <row r="65" spans="1:9" ht="85" customHeight="1" x14ac:dyDescent="0.2">
      <c r="A65" s="3" t="s">
        <v>1000</v>
      </c>
      <c r="B65" s="3" t="s">
        <v>1001</v>
      </c>
      <c r="C65" s="3" t="s">
        <v>885</v>
      </c>
      <c r="D65" s="3" t="s">
        <v>856</v>
      </c>
      <c r="E65" s="3" t="s">
        <v>857</v>
      </c>
      <c r="F65" s="3" t="s">
        <v>950</v>
      </c>
      <c r="G65" s="3" t="s">
        <v>859</v>
      </c>
      <c r="H65" s="3" t="s">
        <v>1002</v>
      </c>
      <c r="I65" s="3" t="s">
        <v>861</v>
      </c>
    </row>
    <row r="66" spans="1:9" ht="85" customHeight="1" x14ac:dyDescent="0.2">
      <c r="A66" s="2" t="s">
        <v>1003</v>
      </c>
      <c r="B66" s="2" t="s">
        <v>1004</v>
      </c>
      <c r="C66" s="2" t="s">
        <v>885</v>
      </c>
      <c r="D66" s="2" t="s">
        <v>856</v>
      </c>
      <c r="E66" s="2" t="s">
        <v>857</v>
      </c>
      <c r="F66" s="2" t="s">
        <v>950</v>
      </c>
      <c r="G66" s="2" t="s">
        <v>859</v>
      </c>
      <c r="H66" s="2" t="s">
        <v>1005</v>
      </c>
      <c r="I66" s="2" t="s">
        <v>861</v>
      </c>
    </row>
    <row r="67" spans="1:9" ht="85" customHeight="1" x14ac:dyDescent="0.2">
      <c r="A67" s="3" t="s">
        <v>1006</v>
      </c>
      <c r="B67" s="3" t="s">
        <v>1007</v>
      </c>
      <c r="C67" s="3" t="s">
        <v>885</v>
      </c>
      <c r="D67" s="3" t="s">
        <v>856</v>
      </c>
      <c r="E67" s="3" t="s">
        <v>857</v>
      </c>
      <c r="F67" s="3" t="s">
        <v>950</v>
      </c>
      <c r="G67" s="3" t="s">
        <v>859</v>
      </c>
      <c r="H67" s="3" t="s">
        <v>1008</v>
      </c>
      <c r="I67" s="3" t="s">
        <v>861</v>
      </c>
    </row>
    <row r="68" spans="1:9" ht="85" customHeight="1" x14ac:dyDescent="0.2">
      <c r="A68" s="2" t="s">
        <v>1009</v>
      </c>
      <c r="B68" s="2" t="s">
        <v>1010</v>
      </c>
      <c r="C68" s="2" t="s">
        <v>885</v>
      </c>
      <c r="D68" s="2" t="s">
        <v>856</v>
      </c>
      <c r="E68" s="2" t="s">
        <v>857</v>
      </c>
      <c r="F68" s="2" t="s">
        <v>950</v>
      </c>
      <c r="G68" s="2" t="s">
        <v>859</v>
      </c>
      <c r="H68" s="2" t="s">
        <v>1011</v>
      </c>
      <c r="I68" s="2" t="s">
        <v>861</v>
      </c>
    </row>
    <row r="69" spans="1:9" ht="85" customHeight="1" x14ac:dyDescent="0.2">
      <c r="A69" s="3" t="s">
        <v>1012</v>
      </c>
      <c r="B69" s="3" t="s">
        <v>1013</v>
      </c>
      <c r="C69" s="3" t="s">
        <v>885</v>
      </c>
      <c r="D69" s="3" t="s">
        <v>856</v>
      </c>
      <c r="E69" s="3" t="s">
        <v>857</v>
      </c>
      <c r="F69" s="3" t="s">
        <v>950</v>
      </c>
      <c r="G69" s="3" t="s">
        <v>859</v>
      </c>
      <c r="H69" s="3" t="s">
        <v>1014</v>
      </c>
      <c r="I69" s="3" t="s">
        <v>861</v>
      </c>
    </row>
    <row r="70" spans="1:9" ht="85" customHeight="1" x14ac:dyDescent="0.2">
      <c r="A70" s="2" t="s">
        <v>1015</v>
      </c>
      <c r="B70" s="2" t="s">
        <v>1016</v>
      </c>
      <c r="C70" s="2" t="s">
        <v>1017</v>
      </c>
      <c r="D70" s="2" t="s">
        <v>156</v>
      </c>
      <c r="E70" s="2" t="s">
        <v>857</v>
      </c>
      <c r="F70" s="2" t="s">
        <v>1018</v>
      </c>
      <c r="G70" s="2" t="s">
        <v>1019</v>
      </c>
      <c r="H70" s="2" t="s">
        <v>1020</v>
      </c>
      <c r="I70" s="2" t="s">
        <v>1021</v>
      </c>
    </row>
    <row r="71" spans="1:9" ht="85" customHeight="1" x14ac:dyDescent="0.2">
      <c r="A71" s="3" t="s">
        <v>1022</v>
      </c>
      <c r="B71" s="3" t="s">
        <v>1016</v>
      </c>
      <c r="C71" s="3" t="s">
        <v>1023</v>
      </c>
      <c r="D71" s="3" t="s">
        <v>156</v>
      </c>
      <c r="E71" s="3" t="s">
        <v>857</v>
      </c>
      <c r="F71" s="3" t="s">
        <v>1018</v>
      </c>
      <c r="G71" s="3" t="s">
        <v>1019</v>
      </c>
      <c r="H71" s="3" t="s">
        <v>1024</v>
      </c>
      <c r="I71" s="3" t="s">
        <v>861</v>
      </c>
    </row>
    <row r="72" spans="1:9" ht="85" customHeight="1" x14ac:dyDescent="0.2">
      <c r="A72" s="2" t="s">
        <v>1025</v>
      </c>
      <c r="B72" s="2" t="s">
        <v>1026</v>
      </c>
      <c r="C72" s="2" t="s">
        <v>1023</v>
      </c>
      <c r="D72" s="2" t="s">
        <v>156</v>
      </c>
      <c r="E72" s="2" t="s">
        <v>857</v>
      </c>
      <c r="F72" s="2" t="s">
        <v>1018</v>
      </c>
      <c r="G72" s="2" t="s">
        <v>1019</v>
      </c>
      <c r="H72" s="2" t="s">
        <v>1027</v>
      </c>
      <c r="I72" s="2" t="s">
        <v>861</v>
      </c>
    </row>
    <row r="73" spans="1:9" ht="85" customHeight="1" x14ac:dyDescent="0.2">
      <c r="A73" s="3" t="s">
        <v>1028</v>
      </c>
      <c r="B73" s="3" t="s">
        <v>1026</v>
      </c>
      <c r="C73" s="3" t="s">
        <v>1023</v>
      </c>
      <c r="D73" s="3" t="s">
        <v>156</v>
      </c>
      <c r="E73" s="3" t="s">
        <v>857</v>
      </c>
      <c r="F73" s="3" t="s">
        <v>1018</v>
      </c>
      <c r="G73" s="3" t="s">
        <v>1019</v>
      </c>
      <c r="H73" s="3" t="s">
        <v>1029</v>
      </c>
      <c r="I73" s="3" t="s">
        <v>861</v>
      </c>
    </row>
    <row r="74" spans="1:9" ht="85" customHeight="1" x14ac:dyDescent="0.2">
      <c r="A74" s="2" t="s">
        <v>1030</v>
      </c>
      <c r="B74" s="2" t="s">
        <v>1031</v>
      </c>
      <c r="C74" s="2" t="s">
        <v>1023</v>
      </c>
      <c r="D74" s="2" t="s">
        <v>156</v>
      </c>
      <c r="E74" s="2" t="s">
        <v>857</v>
      </c>
      <c r="F74" s="2" t="s">
        <v>1018</v>
      </c>
      <c r="G74" s="2" t="s">
        <v>1019</v>
      </c>
      <c r="H74" s="2" t="s">
        <v>1032</v>
      </c>
      <c r="I74" s="2" t="s">
        <v>861</v>
      </c>
    </row>
    <row r="75" spans="1:9" ht="85" customHeight="1" x14ac:dyDescent="0.2">
      <c r="A75" s="3" t="s">
        <v>1033</v>
      </c>
      <c r="B75" s="3" t="s">
        <v>1034</v>
      </c>
      <c r="C75" s="3" t="s">
        <v>1035</v>
      </c>
      <c r="D75" s="3" t="s">
        <v>156</v>
      </c>
      <c r="E75" s="3" t="s">
        <v>857</v>
      </c>
      <c r="F75" s="3" t="s">
        <v>1018</v>
      </c>
      <c r="G75" s="3" t="s">
        <v>1019</v>
      </c>
      <c r="H75" s="3" t="s">
        <v>1036</v>
      </c>
      <c r="I75" s="3" t="s">
        <v>861</v>
      </c>
    </row>
    <row r="76" spans="1:9" ht="85" customHeight="1" x14ac:dyDescent="0.2">
      <c r="A76" s="2" t="s">
        <v>1037</v>
      </c>
      <c r="B76" s="2" t="s">
        <v>1031</v>
      </c>
      <c r="C76" s="2" t="s">
        <v>1035</v>
      </c>
      <c r="D76" s="2" t="s">
        <v>156</v>
      </c>
      <c r="E76" s="2" t="s">
        <v>857</v>
      </c>
      <c r="F76" s="2" t="s">
        <v>1018</v>
      </c>
      <c r="G76" s="2" t="s">
        <v>1019</v>
      </c>
      <c r="H76" s="2" t="s">
        <v>1038</v>
      </c>
      <c r="I76" s="2" t="s">
        <v>861</v>
      </c>
    </row>
    <row r="77" spans="1:9" ht="85" customHeight="1" x14ac:dyDescent="0.2">
      <c r="A77" s="3" t="s">
        <v>1039</v>
      </c>
      <c r="B77" s="3" t="s">
        <v>123</v>
      </c>
      <c r="C77" s="3" t="s">
        <v>1035</v>
      </c>
      <c r="D77" s="3" t="s">
        <v>156</v>
      </c>
      <c r="E77" s="3" t="s">
        <v>865</v>
      </c>
      <c r="F77" s="3" t="s">
        <v>1018</v>
      </c>
      <c r="G77" s="3" t="s">
        <v>1019</v>
      </c>
      <c r="H77" s="3" t="s">
        <v>1040</v>
      </c>
      <c r="I77" s="3" t="s">
        <v>861</v>
      </c>
    </row>
    <row r="78" spans="1:9" ht="85" customHeight="1" x14ac:dyDescent="0.2">
      <c r="A78" s="2" t="s">
        <v>1041</v>
      </c>
      <c r="B78" s="2" t="s">
        <v>1042</v>
      </c>
      <c r="C78" s="2" t="s">
        <v>1043</v>
      </c>
      <c r="D78" s="2" t="s">
        <v>156</v>
      </c>
      <c r="E78" s="2" t="s">
        <v>1044</v>
      </c>
      <c r="F78" s="2" t="s">
        <v>1018</v>
      </c>
      <c r="G78" s="2" t="s">
        <v>1019</v>
      </c>
      <c r="H78" s="2" t="s">
        <v>1045</v>
      </c>
      <c r="I78" s="2" t="s">
        <v>1021</v>
      </c>
    </row>
    <row r="79" spans="1:9" ht="85" customHeight="1" x14ac:dyDescent="0.2">
      <c r="A79" s="3" t="s">
        <v>1046</v>
      </c>
      <c r="B79" s="3" t="s">
        <v>123</v>
      </c>
      <c r="C79" s="3" t="s">
        <v>1035</v>
      </c>
      <c r="D79" s="3" t="s">
        <v>156</v>
      </c>
      <c r="E79" s="3" t="s">
        <v>857</v>
      </c>
      <c r="F79" s="3" t="s">
        <v>1018</v>
      </c>
      <c r="G79" s="3" t="s">
        <v>1019</v>
      </c>
      <c r="H79" s="3" t="s">
        <v>1047</v>
      </c>
      <c r="I79" s="3" t="s">
        <v>861</v>
      </c>
    </row>
    <row r="80" spans="1:9" ht="85" customHeight="1" x14ac:dyDescent="0.2">
      <c r="A80" s="2" t="s">
        <v>1048</v>
      </c>
      <c r="B80" s="2" t="s">
        <v>55</v>
      </c>
      <c r="C80" s="2" t="s">
        <v>1049</v>
      </c>
      <c r="D80" s="2" t="s">
        <v>156</v>
      </c>
      <c r="E80" s="2" t="s">
        <v>857</v>
      </c>
      <c r="F80" s="2" t="s">
        <v>1018</v>
      </c>
      <c r="G80" s="2" t="s">
        <v>1050</v>
      </c>
      <c r="H80" s="2" t="s">
        <v>1051</v>
      </c>
      <c r="I80" s="2" t="s">
        <v>861</v>
      </c>
    </row>
    <row r="81" spans="1:9" ht="85" customHeight="1" x14ac:dyDescent="0.2">
      <c r="A81" s="3" t="s">
        <v>1052</v>
      </c>
      <c r="B81" s="3" t="s">
        <v>1053</v>
      </c>
      <c r="C81" s="3" t="s">
        <v>1054</v>
      </c>
      <c r="D81" s="3" t="s">
        <v>156</v>
      </c>
      <c r="E81" s="3" t="s">
        <v>857</v>
      </c>
      <c r="F81" s="3" t="s">
        <v>1018</v>
      </c>
      <c r="G81" s="3" t="s">
        <v>1019</v>
      </c>
      <c r="H81" s="3" t="s">
        <v>1055</v>
      </c>
      <c r="I81" s="3" t="s">
        <v>861</v>
      </c>
    </row>
    <row r="82" spans="1:9" ht="85" customHeight="1" x14ac:dyDescent="0.2">
      <c r="A82" s="2" t="s">
        <v>1056</v>
      </c>
      <c r="B82" s="2" t="s">
        <v>55</v>
      </c>
      <c r="C82" s="2" t="s">
        <v>1057</v>
      </c>
      <c r="D82" s="2" t="s">
        <v>156</v>
      </c>
      <c r="E82" s="2" t="s">
        <v>857</v>
      </c>
      <c r="F82" s="2" t="s">
        <v>1018</v>
      </c>
      <c r="G82" s="2" t="s">
        <v>1058</v>
      </c>
      <c r="H82" s="2" t="s">
        <v>1059</v>
      </c>
      <c r="I82" s="2" t="s">
        <v>1021</v>
      </c>
    </row>
    <row r="83" spans="1:9" ht="85" customHeight="1" x14ac:dyDescent="0.2">
      <c r="A83" s="3" t="s">
        <v>1060</v>
      </c>
      <c r="B83" s="3" t="s">
        <v>1061</v>
      </c>
      <c r="C83" s="3" t="s">
        <v>1043</v>
      </c>
      <c r="D83" s="3" t="s">
        <v>156</v>
      </c>
      <c r="E83" s="3" t="s">
        <v>857</v>
      </c>
      <c r="F83" s="3" t="s">
        <v>1018</v>
      </c>
      <c r="G83" s="3" t="s">
        <v>1019</v>
      </c>
      <c r="H83" s="3" t="s">
        <v>1062</v>
      </c>
      <c r="I83" s="3" t="s">
        <v>1021</v>
      </c>
    </row>
    <row r="84" spans="1:9" ht="85" customHeight="1" x14ac:dyDescent="0.2">
      <c r="A84" s="2" t="s">
        <v>1063</v>
      </c>
      <c r="B84" s="2" t="s">
        <v>1064</v>
      </c>
      <c r="C84" s="2" t="s">
        <v>1023</v>
      </c>
      <c r="D84" s="2" t="s">
        <v>156</v>
      </c>
      <c r="E84" s="2" t="s">
        <v>1065</v>
      </c>
      <c r="F84" s="2" t="s">
        <v>1018</v>
      </c>
      <c r="G84" s="2" t="s">
        <v>1019</v>
      </c>
      <c r="H84" s="2" t="s">
        <v>1066</v>
      </c>
      <c r="I84" s="2" t="s">
        <v>861</v>
      </c>
    </row>
    <row r="85" spans="1:9" ht="85" customHeight="1" x14ac:dyDescent="0.2">
      <c r="A85" s="3" t="s">
        <v>1067</v>
      </c>
      <c r="B85" s="3" t="s">
        <v>55</v>
      </c>
      <c r="C85" s="3" t="s">
        <v>1068</v>
      </c>
      <c r="D85" s="3" t="s">
        <v>156</v>
      </c>
      <c r="E85" s="3" t="s">
        <v>865</v>
      </c>
      <c r="F85" s="3" t="s">
        <v>1018</v>
      </c>
      <c r="G85" s="3" t="s">
        <v>1019</v>
      </c>
      <c r="H85" s="3" t="s">
        <v>1069</v>
      </c>
      <c r="I85" s="3" t="s">
        <v>861</v>
      </c>
    </row>
    <row r="86" spans="1:9" ht="85" customHeight="1" x14ac:dyDescent="0.2">
      <c r="A86" s="2" t="s">
        <v>1070</v>
      </c>
      <c r="B86" s="2" t="s">
        <v>1016</v>
      </c>
      <c r="C86" s="2" t="s">
        <v>1054</v>
      </c>
      <c r="D86" s="2" t="s">
        <v>156</v>
      </c>
      <c r="E86" s="2" t="s">
        <v>857</v>
      </c>
      <c r="F86" s="2" t="s">
        <v>1018</v>
      </c>
      <c r="G86" s="2" t="s">
        <v>1019</v>
      </c>
      <c r="H86" s="2" t="s">
        <v>1071</v>
      </c>
      <c r="I86" s="2" t="s">
        <v>861</v>
      </c>
    </row>
    <row r="87" spans="1:9" ht="85" customHeight="1" x14ac:dyDescent="0.2">
      <c r="A87" s="3" t="s">
        <v>1072</v>
      </c>
      <c r="B87" s="3" t="s">
        <v>1016</v>
      </c>
      <c r="C87" s="3" t="s">
        <v>1023</v>
      </c>
      <c r="D87" s="3" t="s">
        <v>156</v>
      </c>
      <c r="E87" s="3" t="s">
        <v>857</v>
      </c>
      <c r="F87" s="3" t="s">
        <v>1018</v>
      </c>
      <c r="G87" s="3" t="s">
        <v>1019</v>
      </c>
      <c r="H87" s="3" t="s">
        <v>1073</v>
      </c>
      <c r="I87" s="3" t="s">
        <v>861</v>
      </c>
    </row>
    <row r="88" spans="1:9" ht="85" customHeight="1" x14ac:dyDescent="0.2">
      <c r="A88" s="2" t="s">
        <v>1074</v>
      </c>
      <c r="B88" s="2" t="s">
        <v>1053</v>
      </c>
      <c r="C88" s="2" t="s">
        <v>1075</v>
      </c>
      <c r="D88" s="2" t="s">
        <v>156</v>
      </c>
      <c r="E88" s="2" t="s">
        <v>1076</v>
      </c>
      <c r="F88" s="2" t="s">
        <v>1018</v>
      </c>
      <c r="G88" s="2" t="s">
        <v>1077</v>
      </c>
      <c r="H88" s="2" t="s">
        <v>1078</v>
      </c>
      <c r="I88" s="2" t="s">
        <v>861</v>
      </c>
    </row>
    <row r="89" spans="1:9" ht="85" customHeight="1" x14ac:dyDescent="0.2">
      <c r="A89" s="3" t="s">
        <v>1079</v>
      </c>
      <c r="B89" s="3" t="s">
        <v>123</v>
      </c>
      <c r="C89" s="3" t="s">
        <v>1054</v>
      </c>
      <c r="D89" s="3" t="s">
        <v>156</v>
      </c>
      <c r="E89" s="3" t="s">
        <v>1080</v>
      </c>
      <c r="F89" s="3" t="s">
        <v>1018</v>
      </c>
      <c r="G89" s="3" t="s">
        <v>1019</v>
      </c>
      <c r="H89" s="3" t="s">
        <v>1081</v>
      </c>
      <c r="I89" s="3" t="s">
        <v>861</v>
      </c>
    </row>
    <row r="90" spans="1:9" ht="85" customHeight="1" x14ac:dyDescent="0.2">
      <c r="A90" s="2" t="s">
        <v>1082</v>
      </c>
      <c r="B90" s="2" t="s">
        <v>1031</v>
      </c>
      <c r="C90" s="2" t="s">
        <v>1023</v>
      </c>
      <c r="D90" s="2" t="s">
        <v>156</v>
      </c>
      <c r="E90" s="2" t="s">
        <v>857</v>
      </c>
      <c r="F90" s="2" t="s">
        <v>1018</v>
      </c>
      <c r="G90" s="2" t="s">
        <v>1019</v>
      </c>
      <c r="H90" s="2" t="s">
        <v>1083</v>
      </c>
      <c r="I90" s="2" t="s">
        <v>861</v>
      </c>
    </row>
    <row r="91" spans="1:9" ht="85" customHeight="1" x14ac:dyDescent="0.2">
      <c r="A91" s="3" t="s">
        <v>1084</v>
      </c>
      <c r="B91" s="3" t="s">
        <v>1064</v>
      </c>
      <c r="C91" s="3" t="s">
        <v>1085</v>
      </c>
      <c r="D91" s="3" t="s">
        <v>156</v>
      </c>
      <c r="E91" s="3" t="s">
        <v>1076</v>
      </c>
      <c r="F91" s="3" t="s">
        <v>1018</v>
      </c>
      <c r="G91" s="3" t="s">
        <v>1086</v>
      </c>
      <c r="H91" s="3" t="s">
        <v>1087</v>
      </c>
      <c r="I91" s="3" t="s">
        <v>861</v>
      </c>
    </row>
    <row r="92" spans="1:9" ht="85" customHeight="1" x14ac:dyDescent="0.2">
      <c r="A92" s="2" t="s">
        <v>1088</v>
      </c>
      <c r="B92" s="2" t="s">
        <v>1031</v>
      </c>
      <c r="C92" s="2" t="s">
        <v>1035</v>
      </c>
      <c r="D92" s="2" t="s">
        <v>156</v>
      </c>
      <c r="E92" s="2" t="s">
        <v>857</v>
      </c>
      <c r="F92" s="2" t="s">
        <v>1018</v>
      </c>
      <c r="G92" s="2" t="s">
        <v>1019</v>
      </c>
      <c r="H92" s="2" t="s">
        <v>1089</v>
      </c>
      <c r="I92" s="2" t="s">
        <v>861</v>
      </c>
    </row>
    <row r="93" spans="1:9" ht="85" customHeight="1" x14ac:dyDescent="0.2">
      <c r="A93" s="3" t="s">
        <v>1090</v>
      </c>
      <c r="B93" s="3" t="s">
        <v>55</v>
      </c>
      <c r="C93" s="3" t="s">
        <v>1035</v>
      </c>
      <c r="D93" s="3" t="s">
        <v>156</v>
      </c>
      <c r="E93" s="3" t="s">
        <v>857</v>
      </c>
      <c r="F93" s="3" t="s">
        <v>1018</v>
      </c>
      <c r="G93" s="3" t="s">
        <v>1019</v>
      </c>
      <c r="H93" s="3" t="s">
        <v>1091</v>
      </c>
      <c r="I93" s="3" t="s">
        <v>861</v>
      </c>
    </row>
    <row r="94" spans="1:9" ht="85" customHeight="1" x14ac:dyDescent="0.2">
      <c r="A94" s="2" t="s">
        <v>1092</v>
      </c>
      <c r="B94" s="2" t="s">
        <v>1093</v>
      </c>
      <c r="C94" s="2" t="s">
        <v>1043</v>
      </c>
      <c r="D94" s="2" t="s">
        <v>156</v>
      </c>
      <c r="E94" s="2" t="s">
        <v>1094</v>
      </c>
      <c r="F94" s="2" t="s">
        <v>1018</v>
      </c>
      <c r="G94" s="2" t="s">
        <v>1019</v>
      </c>
      <c r="H94" s="2" t="s">
        <v>1095</v>
      </c>
      <c r="I94" s="2" t="s">
        <v>861</v>
      </c>
    </row>
    <row r="95" spans="1:9" ht="85" customHeight="1" x14ac:dyDescent="0.2">
      <c r="A95" s="3" t="s">
        <v>1096</v>
      </c>
      <c r="B95" s="3" t="s">
        <v>1093</v>
      </c>
      <c r="C95" s="3" t="s">
        <v>1097</v>
      </c>
      <c r="D95" s="3" t="s">
        <v>156</v>
      </c>
      <c r="E95" s="3" t="s">
        <v>857</v>
      </c>
      <c r="F95" s="3" t="s">
        <v>1018</v>
      </c>
      <c r="G95" s="3" t="s">
        <v>1019</v>
      </c>
      <c r="H95" s="3" t="s">
        <v>1098</v>
      </c>
      <c r="I95" s="3" t="s">
        <v>1099</v>
      </c>
    </row>
    <row r="96" spans="1:9" ht="85" customHeight="1" x14ac:dyDescent="0.2">
      <c r="A96" s="2" t="s">
        <v>1100</v>
      </c>
      <c r="B96" s="2" t="s">
        <v>55</v>
      </c>
      <c r="C96" s="2" t="s">
        <v>1101</v>
      </c>
      <c r="D96" s="2" t="s">
        <v>156</v>
      </c>
      <c r="E96" s="2" t="s">
        <v>857</v>
      </c>
      <c r="F96" s="2" t="s">
        <v>1018</v>
      </c>
      <c r="G96" s="2" t="s">
        <v>1019</v>
      </c>
      <c r="H96" s="2" t="s">
        <v>1102</v>
      </c>
      <c r="I96" s="2" t="s">
        <v>1099</v>
      </c>
    </row>
    <row r="97" spans="1:9" ht="85" customHeight="1" x14ac:dyDescent="0.2">
      <c r="A97" s="3" t="s">
        <v>1103</v>
      </c>
      <c r="B97" s="3" t="s">
        <v>1034</v>
      </c>
      <c r="C97" s="3" t="s">
        <v>1035</v>
      </c>
      <c r="D97" s="3" t="s">
        <v>156</v>
      </c>
      <c r="E97" s="3" t="s">
        <v>857</v>
      </c>
      <c r="F97" s="3" t="s">
        <v>1018</v>
      </c>
      <c r="G97" s="3" t="s">
        <v>1019</v>
      </c>
      <c r="H97" s="3" t="s">
        <v>1104</v>
      </c>
      <c r="I97" s="3" t="s">
        <v>861</v>
      </c>
    </row>
    <row r="98" spans="1:9" ht="85" customHeight="1" x14ac:dyDescent="0.2">
      <c r="A98" s="2" t="s">
        <v>1105</v>
      </c>
      <c r="B98" s="2" t="s">
        <v>1031</v>
      </c>
      <c r="C98" s="2" t="s">
        <v>1043</v>
      </c>
      <c r="D98" s="2" t="s">
        <v>156</v>
      </c>
      <c r="E98" s="2" t="s">
        <v>857</v>
      </c>
      <c r="F98" s="2" t="s">
        <v>1018</v>
      </c>
      <c r="G98" s="2" t="s">
        <v>1019</v>
      </c>
      <c r="H98" s="2" t="s">
        <v>1106</v>
      </c>
      <c r="I98" s="2" t="s">
        <v>861</v>
      </c>
    </row>
    <row r="99" spans="1:9" ht="85" customHeight="1" x14ac:dyDescent="0.2">
      <c r="A99" s="3" t="s">
        <v>1107</v>
      </c>
      <c r="B99" s="3" t="s">
        <v>1064</v>
      </c>
      <c r="C99" s="3" t="s">
        <v>1108</v>
      </c>
      <c r="D99" s="3" t="s">
        <v>156</v>
      </c>
      <c r="E99" s="3" t="s">
        <v>857</v>
      </c>
      <c r="F99" s="3" t="s">
        <v>1018</v>
      </c>
      <c r="G99" s="3" t="s">
        <v>1019</v>
      </c>
      <c r="H99" s="3" t="s">
        <v>1109</v>
      </c>
      <c r="I99" s="3" t="s">
        <v>1021</v>
      </c>
    </row>
    <row r="100" spans="1:9" ht="85" customHeight="1" x14ac:dyDescent="0.2">
      <c r="A100" s="2" t="s">
        <v>1110</v>
      </c>
      <c r="B100" s="2" t="s">
        <v>1111</v>
      </c>
      <c r="C100" s="2" t="s">
        <v>1112</v>
      </c>
      <c r="D100" s="2" t="s">
        <v>156</v>
      </c>
      <c r="E100" s="2" t="s">
        <v>857</v>
      </c>
      <c r="F100" s="2" t="s">
        <v>1018</v>
      </c>
      <c r="G100" s="2" t="s">
        <v>1019</v>
      </c>
      <c r="H100" s="2" t="s">
        <v>1113</v>
      </c>
      <c r="I100" s="2" t="s">
        <v>861</v>
      </c>
    </row>
    <row r="101" spans="1:9" ht="85" customHeight="1" x14ac:dyDescent="0.2">
      <c r="A101" s="3" t="s">
        <v>1114</v>
      </c>
      <c r="B101" s="3" t="s">
        <v>1115</v>
      </c>
      <c r="C101" s="3" t="s">
        <v>1116</v>
      </c>
      <c r="D101" s="3" t="s">
        <v>156</v>
      </c>
      <c r="E101" s="3" t="s">
        <v>857</v>
      </c>
      <c r="F101" s="3" t="s">
        <v>1117</v>
      </c>
      <c r="G101" s="3" t="s">
        <v>1019</v>
      </c>
      <c r="H101" s="3" t="s">
        <v>1118</v>
      </c>
      <c r="I101" s="3" t="s">
        <v>1021</v>
      </c>
    </row>
    <row r="102" spans="1:9" ht="85" customHeight="1" x14ac:dyDescent="0.2">
      <c r="A102" s="2" t="s">
        <v>1119</v>
      </c>
      <c r="B102" s="2" t="s">
        <v>1042</v>
      </c>
      <c r="C102" s="2" t="s">
        <v>1043</v>
      </c>
      <c r="D102" s="2" t="s">
        <v>156</v>
      </c>
      <c r="E102" s="2" t="s">
        <v>857</v>
      </c>
      <c r="F102" s="2" t="s">
        <v>1018</v>
      </c>
      <c r="G102" s="2" t="s">
        <v>1019</v>
      </c>
      <c r="H102" s="2" t="s">
        <v>1120</v>
      </c>
      <c r="I102" s="2" t="s">
        <v>861</v>
      </c>
    </row>
    <row r="103" spans="1:9" ht="85" customHeight="1" x14ac:dyDescent="0.2">
      <c r="A103" s="3" t="s">
        <v>1121</v>
      </c>
      <c r="B103" s="3" t="s">
        <v>1122</v>
      </c>
      <c r="C103" s="3" t="s">
        <v>1075</v>
      </c>
      <c r="D103" s="3" t="s">
        <v>156</v>
      </c>
      <c r="E103" s="3" t="s">
        <v>857</v>
      </c>
      <c r="F103" s="3" t="s">
        <v>1018</v>
      </c>
      <c r="G103" s="3" t="s">
        <v>1019</v>
      </c>
      <c r="H103" s="3" t="s">
        <v>1123</v>
      </c>
      <c r="I103" s="3" t="s">
        <v>861</v>
      </c>
    </row>
    <row r="104" spans="1:9" ht="85" customHeight="1" x14ac:dyDescent="0.2">
      <c r="A104" s="2" t="s">
        <v>1124</v>
      </c>
      <c r="B104" s="2" t="s">
        <v>123</v>
      </c>
      <c r="C104" s="2" t="s">
        <v>1125</v>
      </c>
      <c r="D104" s="2" t="s">
        <v>156</v>
      </c>
      <c r="E104" s="2" t="s">
        <v>857</v>
      </c>
      <c r="F104" s="2" t="s">
        <v>1018</v>
      </c>
      <c r="G104" s="2" t="s">
        <v>1019</v>
      </c>
      <c r="H104" s="2" t="s">
        <v>1126</v>
      </c>
      <c r="I104" s="2" t="s">
        <v>1021</v>
      </c>
    </row>
    <row r="105" spans="1:9" ht="85" customHeight="1" x14ac:dyDescent="0.2">
      <c r="A105" s="3" t="s">
        <v>1127</v>
      </c>
      <c r="B105" s="3" t="s">
        <v>1128</v>
      </c>
      <c r="C105" s="3" t="s">
        <v>1129</v>
      </c>
      <c r="D105" s="3" t="s">
        <v>156</v>
      </c>
      <c r="E105" s="3" t="s">
        <v>857</v>
      </c>
      <c r="F105" s="3" t="s">
        <v>1018</v>
      </c>
      <c r="G105" s="3" t="s">
        <v>1019</v>
      </c>
      <c r="H105" s="3" t="s">
        <v>1130</v>
      </c>
      <c r="I105" s="3" t="s">
        <v>861</v>
      </c>
    </row>
    <row r="106" spans="1:9" ht="85" customHeight="1" x14ac:dyDescent="0.2">
      <c r="A106" s="2" t="s">
        <v>1131</v>
      </c>
      <c r="B106" s="2" t="s">
        <v>1132</v>
      </c>
      <c r="C106" s="2" t="s">
        <v>1075</v>
      </c>
      <c r="D106" s="2" t="s">
        <v>156</v>
      </c>
      <c r="E106" s="2" t="s">
        <v>857</v>
      </c>
      <c r="F106" s="2" t="s">
        <v>1117</v>
      </c>
      <c r="G106" s="2" t="s">
        <v>1019</v>
      </c>
      <c r="H106" s="2" t="s">
        <v>1133</v>
      </c>
      <c r="I106" s="2" t="s">
        <v>861</v>
      </c>
    </row>
    <row r="107" spans="1:9" ht="85" customHeight="1" x14ac:dyDescent="0.2">
      <c r="A107" s="3" t="s">
        <v>1134</v>
      </c>
      <c r="B107" s="3" t="s">
        <v>1135</v>
      </c>
      <c r="C107" s="3" t="s">
        <v>1075</v>
      </c>
      <c r="D107" s="3" t="s">
        <v>156</v>
      </c>
      <c r="E107" s="3" t="s">
        <v>857</v>
      </c>
      <c r="F107" s="3" t="s">
        <v>1018</v>
      </c>
      <c r="G107" s="3" t="s">
        <v>1019</v>
      </c>
      <c r="H107" s="3" t="s">
        <v>1136</v>
      </c>
      <c r="I107" s="3" t="s">
        <v>861</v>
      </c>
    </row>
    <row r="108" spans="1:9" ht="85" customHeight="1" x14ac:dyDescent="0.2">
      <c r="A108" s="2" t="s">
        <v>1137</v>
      </c>
      <c r="B108" s="2" t="s">
        <v>1138</v>
      </c>
      <c r="C108" s="2" t="s">
        <v>1035</v>
      </c>
      <c r="D108" s="2" t="s">
        <v>156</v>
      </c>
      <c r="E108" s="2" t="s">
        <v>857</v>
      </c>
      <c r="F108" s="2" t="s">
        <v>1117</v>
      </c>
      <c r="G108" s="2" t="s">
        <v>1019</v>
      </c>
      <c r="H108" s="2" t="s">
        <v>1139</v>
      </c>
      <c r="I108" s="2" t="s">
        <v>861</v>
      </c>
    </row>
    <row r="109" spans="1:9" ht="85" customHeight="1" x14ac:dyDescent="0.2">
      <c r="A109" s="3" t="s">
        <v>1140</v>
      </c>
      <c r="B109" s="3" t="s">
        <v>1064</v>
      </c>
      <c r="C109" s="3" t="s">
        <v>1125</v>
      </c>
      <c r="D109" s="3" t="s">
        <v>156</v>
      </c>
      <c r="E109" s="3" t="s">
        <v>1141</v>
      </c>
      <c r="F109" s="3" t="s">
        <v>1018</v>
      </c>
      <c r="G109" s="3" t="s">
        <v>1019</v>
      </c>
      <c r="H109" s="3" t="s">
        <v>1142</v>
      </c>
      <c r="I109" s="3" t="s">
        <v>861</v>
      </c>
    </row>
    <row r="110" spans="1:9" ht="85" customHeight="1" x14ac:dyDescent="0.2">
      <c r="A110" s="2" t="s">
        <v>1143</v>
      </c>
      <c r="B110" s="2" t="s">
        <v>1042</v>
      </c>
      <c r="C110" s="2" t="s">
        <v>1144</v>
      </c>
      <c r="D110" s="2" t="s">
        <v>156</v>
      </c>
      <c r="E110" s="2" t="s">
        <v>1145</v>
      </c>
      <c r="F110" s="2" t="s">
        <v>1018</v>
      </c>
      <c r="G110" s="2" t="s">
        <v>1019</v>
      </c>
      <c r="H110" s="2" t="s">
        <v>1146</v>
      </c>
      <c r="I110" s="2" t="s">
        <v>861</v>
      </c>
    </row>
    <row r="111" spans="1:9" ht="85" customHeight="1" x14ac:dyDescent="0.2">
      <c r="A111" s="3" t="s">
        <v>1147</v>
      </c>
      <c r="B111" s="3" t="s">
        <v>1148</v>
      </c>
      <c r="C111" s="3" t="s">
        <v>1149</v>
      </c>
      <c r="D111" s="3" t="s">
        <v>156</v>
      </c>
      <c r="E111" s="3" t="s">
        <v>1150</v>
      </c>
      <c r="F111" s="3" t="s">
        <v>1018</v>
      </c>
      <c r="G111" s="3" t="s">
        <v>1019</v>
      </c>
      <c r="H111" s="3" t="s">
        <v>1151</v>
      </c>
      <c r="I111" s="3" t="s">
        <v>1021</v>
      </c>
    </row>
    <row r="112" spans="1:9" ht="85" customHeight="1" x14ac:dyDescent="0.2">
      <c r="A112" s="2" t="s">
        <v>1152</v>
      </c>
      <c r="B112" s="2" t="s">
        <v>1153</v>
      </c>
      <c r="C112" s="2" t="s">
        <v>1154</v>
      </c>
      <c r="D112" s="2" t="s">
        <v>156</v>
      </c>
      <c r="E112" s="2" t="s">
        <v>857</v>
      </c>
      <c r="F112" s="2" t="s">
        <v>1117</v>
      </c>
      <c r="G112" s="2" t="s">
        <v>1019</v>
      </c>
      <c r="H112" s="2" t="s">
        <v>1155</v>
      </c>
      <c r="I112" s="2" t="s">
        <v>861</v>
      </c>
    </row>
    <row r="113" spans="1:9" ht="85" customHeight="1" x14ac:dyDescent="0.2">
      <c r="A113" s="3" t="s">
        <v>1156</v>
      </c>
      <c r="B113" s="3" t="s">
        <v>1157</v>
      </c>
      <c r="C113" s="3" t="s">
        <v>1085</v>
      </c>
      <c r="D113" s="3" t="s">
        <v>156</v>
      </c>
      <c r="E113" s="3" t="s">
        <v>857</v>
      </c>
      <c r="F113" s="3" t="s">
        <v>1018</v>
      </c>
      <c r="G113" s="3" t="s">
        <v>1019</v>
      </c>
      <c r="H113" s="3" t="s">
        <v>1158</v>
      </c>
      <c r="I113" s="3" t="s">
        <v>861</v>
      </c>
    </row>
    <row r="114" spans="1:9" ht="85" customHeight="1" x14ac:dyDescent="0.2">
      <c r="A114" s="2" t="s">
        <v>1159</v>
      </c>
      <c r="B114" s="2" t="s">
        <v>1160</v>
      </c>
      <c r="C114" s="2" t="s">
        <v>1161</v>
      </c>
      <c r="D114" s="2" t="s">
        <v>156</v>
      </c>
      <c r="E114" s="2" t="s">
        <v>857</v>
      </c>
      <c r="F114" s="2" t="s">
        <v>1018</v>
      </c>
      <c r="G114" s="2" t="s">
        <v>1019</v>
      </c>
      <c r="H114" s="2" t="s">
        <v>1162</v>
      </c>
      <c r="I114" s="2" t="s">
        <v>861</v>
      </c>
    </row>
    <row r="115" spans="1:9" ht="85" customHeight="1" x14ac:dyDescent="0.2">
      <c r="A115" s="3" t="s">
        <v>1163</v>
      </c>
      <c r="B115" s="3" t="s">
        <v>1164</v>
      </c>
      <c r="C115" s="3" t="s">
        <v>1165</v>
      </c>
      <c r="D115" s="3" t="s">
        <v>156</v>
      </c>
      <c r="E115" s="3" t="s">
        <v>857</v>
      </c>
      <c r="F115" s="3" t="s">
        <v>1018</v>
      </c>
      <c r="G115" s="3" t="s">
        <v>1019</v>
      </c>
      <c r="H115" s="3" t="s">
        <v>1166</v>
      </c>
      <c r="I115" s="3" t="s">
        <v>861</v>
      </c>
    </row>
    <row r="116" spans="1:9" ht="85" customHeight="1" x14ac:dyDescent="0.2">
      <c r="A116" s="2" t="s">
        <v>1167</v>
      </c>
      <c r="B116" s="2" t="s">
        <v>1164</v>
      </c>
      <c r="C116" s="2" t="s">
        <v>1165</v>
      </c>
      <c r="D116" s="2" t="s">
        <v>156</v>
      </c>
      <c r="E116" s="2" t="s">
        <v>857</v>
      </c>
      <c r="F116" s="2" t="s">
        <v>1018</v>
      </c>
      <c r="G116" s="2" t="s">
        <v>1019</v>
      </c>
      <c r="H116" s="2" t="s">
        <v>1168</v>
      </c>
      <c r="I116" s="2" t="s">
        <v>861</v>
      </c>
    </row>
    <row r="117" spans="1:9" ht="85" customHeight="1" x14ac:dyDescent="0.2">
      <c r="A117" s="3" t="s">
        <v>1169</v>
      </c>
      <c r="B117" s="3" t="s">
        <v>1164</v>
      </c>
      <c r="C117" s="3" t="s">
        <v>1165</v>
      </c>
      <c r="D117" s="3" t="s">
        <v>156</v>
      </c>
      <c r="E117" s="3" t="s">
        <v>857</v>
      </c>
      <c r="F117" s="3" t="s">
        <v>1018</v>
      </c>
      <c r="G117" s="3" t="s">
        <v>1019</v>
      </c>
      <c r="H117" s="3" t="s">
        <v>1170</v>
      </c>
      <c r="I117" s="3" t="s">
        <v>861</v>
      </c>
    </row>
    <row r="118" spans="1:9" ht="85" customHeight="1" x14ac:dyDescent="0.2">
      <c r="A118" s="2" t="s">
        <v>1171</v>
      </c>
      <c r="B118" s="2" t="s">
        <v>1164</v>
      </c>
      <c r="C118" s="2" t="s">
        <v>1165</v>
      </c>
      <c r="D118" s="2" t="s">
        <v>156</v>
      </c>
      <c r="E118" s="2" t="s">
        <v>857</v>
      </c>
      <c r="F118" s="2" t="s">
        <v>1018</v>
      </c>
      <c r="G118" s="2" t="s">
        <v>1019</v>
      </c>
      <c r="H118" s="2" t="s">
        <v>1172</v>
      </c>
      <c r="I118" s="2" t="s">
        <v>861</v>
      </c>
    </row>
    <row r="119" spans="1:9" ht="85" customHeight="1" x14ac:dyDescent="0.2">
      <c r="A119" s="3" t="s">
        <v>1173</v>
      </c>
      <c r="B119" s="3" t="s">
        <v>1174</v>
      </c>
      <c r="C119" s="3" t="s">
        <v>1175</v>
      </c>
      <c r="D119" s="3" t="s">
        <v>156</v>
      </c>
      <c r="E119" s="3" t="s">
        <v>857</v>
      </c>
      <c r="F119" s="3" t="s">
        <v>1018</v>
      </c>
      <c r="G119" s="3" t="s">
        <v>1019</v>
      </c>
      <c r="H119" s="3" t="s">
        <v>1176</v>
      </c>
      <c r="I119" s="3" t="s">
        <v>861</v>
      </c>
    </row>
    <row r="120" spans="1:9" ht="85" customHeight="1" x14ac:dyDescent="0.2">
      <c r="A120" s="2" t="s">
        <v>1177</v>
      </c>
      <c r="B120" s="2" t="s">
        <v>1178</v>
      </c>
      <c r="C120" s="2" t="s">
        <v>1179</v>
      </c>
      <c r="D120" s="2" t="s">
        <v>156</v>
      </c>
      <c r="E120" s="2" t="s">
        <v>857</v>
      </c>
      <c r="F120" s="2" t="s">
        <v>1018</v>
      </c>
      <c r="G120" s="2" t="s">
        <v>1019</v>
      </c>
      <c r="H120" s="2" t="s">
        <v>1180</v>
      </c>
      <c r="I120" s="2" t="s">
        <v>1021</v>
      </c>
    </row>
    <row r="121" spans="1:9" ht="85" customHeight="1" x14ac:dyDescent="0.2">
      <c r="A121" s="3" t="s">
        <v>1181</v>
      </c>
      <c r="B121" s="3" t="s">
        <v>1182</v>
      </c>
      <c r="C121" s="3" t="s">
        <v>1183</v>
      </c>
      <c r="D121" s="3" t="s">
        <v>156</v>
      </c>
      <c r="E121" s="3" t="s">
        <v>857</v>
      </c>
      <c r="F121" s="3" t="s">
        <v>1018</v>
      </c>
      <c r="G121" s="3" t="s">
        <v>1019</v>
      </c>
      <c r="H121" s="3" t="s">
        <v>1184</v>
      </c>
      <c r="I121" s="3" t="s">
        <v>861</v>
      </c>
    </row>
    <row r="122" spans="1:9" ht="85" customHeight="1" x14ac:dyDescent="0.2">
      <c r="A122" s="2" t="s">
        <v>1185</v>
      </c>
      <c r="B122" s="2" t="s">
        <v>1093</v>
      </c>
      <c r="C122" s="2" t="s">
        <v>1035</v>
      </c>
      <c r="D122" s="2" t="s">
        <v>156</v>
      </c>
      <c r="E122" s="2" t="s">
        <v>857</v>
      </c>
      <c r="F122" s="2" t="s">
        <v>1018</v>
      </c>
      <c r="G122" s="2" t="s">
        <v>1019</v>
      </c>
      <c r="H122" s="2" t="s">
        <v>1186</v>
      </c>
      <c r="I122" s="2" t="s">
        <v>861</v>
      </c>
    </row>
    <row r="123" spans="1:9" ht="85" customHeight="1" x14ac:dyDescent="0.2">
      <c r="A123" s="3" t="s">
        <v>1187</v>
      </c>
      <c r="B123" s="3" t="s">
        <v>1188</v>
      </c>
      <c r="C123" s="3" t="s">
        <v>1035</v>
      </c>
      <c r="D123" s="3" t="s">
        <v>156</v>
      </c>
      <c r="E123" s="3" t="s">
        <v>857</v>
      </c>
      <c r="F123" s="3" t="s">
        <v>1018</v>
      </c>
      <c r="G123" s="3" t="s">
        <v>1019</v>
      </c>
      <c r="H123" s="3" t="s">
        <v>1189</v>
      </c>
      <c r="I123" s="3" t="s">
        <v>861</v>
      </c>
    </row>
    <row r="124" spans="1:9" ht="85" customHeight="1" x14ac:dyDescent="0.2">
      <c r="A124" s="2" t="s">
        <v>1190</v>
      </c>
      <c r="B124" s="2" t="s">
        <v>1191</v>
      </c>
      <c r="C124" s="2" t="s">
        <v>1192</v>
      </c>
      <c r="D124" s="2" t="s">
        <v>156</v>
      </c>
      <c r="E124" s="2" t="s">
        <v>857</v>
      </c>
      <c r="F124" s="2" t="s">
        <v>1117</v>
      </c>
      <c r="G124" s="2" t="s">
        <v>1019</v>
      </c>
      <c r="H124" s="2" t="s">
        <v>1193</v>
      </c>
      <c r="I124" s="2" t="s">
        <v>1021</v>
      </c>
    </row>
    <row r="125" spans="1:9" ht="85" customHeight="1" x14ac:dyDescent="0.2">
      <c r="A125" s="3" t="s">
        <v>1194</v>
      </c>
      <c r="B125" s="3" t="s">
        <v>1195</v>
      </c>
      <c r="C125" s="3" t="s">
        <v>1196</v>
      </c>
      <c r="D125" s="3" t="s">
        <v>156</v>
      </c>
      <c r="E125" s="3" t="s">
        <v>857</v>
      </c>
      <c r="F125" s="3" t="s">
        <v>1018</v>
      </c>
      <c r="G125" s="3" t="s">
        <v>1019</v>
      </c>
      <c r="H125" s="3" t="s">
        <v>1197</v>
      </c>
      <c r="I125" s="3" t="s">
        <v>861</v>
      </c>
    </row>
    <row r="126" spans="1:9" ht="85" customHeight="1" x14ac:dyDescent="0.2">
      <c r="A126" s="2" t="s">
        <v>1198</v>
      </c>
      <c r="B126" s="2" t="s">
        <v>1199</v>
      </c>
      <c r="C126" s="2" t="s">
        <v>1200</v>
      </c>
      <c r="D126" s="2" t="s">
        <v>156</v>
      </c>
      <c r="E126" s="2" t="s">
        <v>857</v>
      </c>
      <c r="F126" s="2" t="s">
        <v>1018</v>
      </c>
      <c r="G126" s="2" t="s">
        <v>1019</v>
      </c>
      <c r="H126" s="2" t="s">
        <v>1201</v>
      </c>
      <c r="I126" s="2" t="s">
        <v>861</v>
      </c>
    </row>
    <row r="127" spans="1:9" ht="85" customHeight="1" x14ac:dyDescent="0.2">
      <c r="A127" s="3" t="s">
        <v>1202</v>
      </c>
      <c r="B127" s="3" t="s">
        <v>1203</v>
      </c>
      <c r="C127" s="3" t="s">
        <v>1204</v>
      </c>
      <c r="D127" s="3" t="s">
        <v>156</v>
      </c>
      <c r="E127" s="3" t="s">
        <v>857</v>
      </c>
      <c r="F127" s="3" t="s">
        <v>1018</v>
      </c>
      <c r="G127" s="3" t="s">
        <v>1019</v>
      </c>
      <c r="H127" s="3" t="s">
        <v>1205</v>
      </c>
      <c r="I127" s="3" t="s">
        <v>861</v>
      </c>
    </row>
    <row r="128" spans="1:9" ht="85" customHeight="1" x14ac:dyDescent="0.2">
      <c r="A128" s="2" t="s">
        <v>1206</v>
      </c>
      <c r="B128" s="2" t="s">
        <v>1207</v>
      </c>
      <c r="C128" s="2" t="s">
        <v>1208</v>
      </c>
      <c r="D128" s="2" t="s">
        <v>156</v>
      </c>
      <c r="E128" s="2" t="s">
        <v>857</v>
      </c>
      <c r="F128" s="2" t="s">
        <v>1018</v>
      </c>
      <c r="G128" s="2" t="s">
        <v>1019</v>
      </c>
      <c r="H128" s="2" t="s">
        <v>1209</v>
      </c>
      <c r="I128" s="2" t="s">
        <v>861</v>
      </c>
    </row>
    <row r="129" spans="1:9" ht="85" customHeight="1" x14ac:dyDescent="0.2">
      <c r="A129" s="3" t="s">
        <v>1210</v>
      </c>
      <c r="B129" s="3" t="s">
        <v>1211</v>
      </c>
      <c r="C129" s="3" t="s">
        <v>1212</v>
      </c>
      <c r="D129" s="3" t="s">
        <v>156</v>
      </c>
      <c r="E129" s="3" t="s">
        <v>857</v>
      </c>
      <c r="F129" s="3" t="s">
        <v>1018</v>
      </c>
      <c r="G129" s="3" t="s">
        <v>1019</v>
      </c>
      <c r="H129" s="3" t="s">
        <v>1213</v>
      </c>
      <c r="I129" s="3" t="s">
        <v>1021</v>
      </c>
    </row>
    <row r="130" spans="1:9" ht="85" customHeight="1" x14ac:dyDescent="0.2">
      <c r="A130" s="2" t="s">
        <v>1214</v>
      </c>
      <c r="B130" s="2" t="s">
        <v>1215</v>
      </c>
      <c r="C130" s="2" t="s">
        <v>1216</v>
      </c>
      <c r="D130" s="2" t="s">
        <v>156</v>
      </c>
      <c r="E130" s="2" t="s">
        <v>857</v>
      </c>
      <c r="F130" s="2" t="s">
        <v>1018</v>
      </c>
      <c r="G130" s="2" t="s">
        <v>1019</v>
      </c>
      <c r="H130" s="2" t="s">
        <v>1217</v>
      </c>
      <c r="I130" s="2" t="s">
        <v>861</v>
      </c>
    </row>
    <row r="131" spans="1:9" ht="85" customHeight="1" x14ac:dyDescent="0.2">
      <c r="A131" s="3" t="s">
        <v>1218</v>
      </c>
      <c r="B131" s="3" t="s">
        <v>1219</v>
      </c>
      <c r="C131" s="3" t="s">
        <v>1220</v>
      </c>
      <c r="D131" s="3" t="s">
        <v>156</v>
      </c>
      <c r="E131" s="3" t="s">
        <v>857</v>
      </c>
      <c r="F131" s="3" t="s">
        <v>1018</v>
      </c>
      <c r="G131" s="3" t="s">
        <v>1019</v>
      </c>
      <c r="H131" s="3" t="s">
        <v>1221</v>
      </c>
      <c r="I131" s="3" t="s">
        <v>861</v>
      </c>
    </row>
    <row r="132" spans="1:9" ht="85" customHeight="1" x14ac:dyDescent="0.2">
      <c r="A132" s="2" t="s">
        <v>1222</v>
      </c>
      <c r="B132" s="2" t="s">
        <v>1223</v>
      </c>
      <c r="C132" s="2" t="s">
        <v>1224</v>
      </c>
      <c r="D132" s="2" t="s">
        <v>156</v>
      </c>
      <c r="E132" s="2" t="s">
        <v>857</v>
      </c>
      <c r="F132" s="2" t="s">
        <v>1018</v>
      </c>
      <c r="G132" s="2" t="s">
        <v>1019</v>
      </c>
      <c r="H132" s="2" t="s">
        <v>1225</v>
      </c>
      <c r="I132" s="2" t="s">
        <v>861</v>
      </c>
    </row>
    <row r="133" spans="1:9" ht="85" customHeight="1" x14ac:dyDescent="0.2">
      <c r="A133" s="3" t="s">
        <v>1226</v>
      </c>
      <c r="B133" s="3" t="s">
        <v>1227</v>
      </c>
      <c r="C133" s="3" t="s">
        <v>1075</v>
      </c>
      <c r="D133" s="3" t="s">
        <v>156</v>
      </c>
      <c r="E133" s="3" t="s">
        <v>857</v>
      </c>
      <c r="F133" s="3" t="s">
        <v>1018</v>
      </c>
      <c r="G133" s="3" t="s">
        <v>1019</v>
      </c>
      <c r="H133" s="3" t="s">
        <v>1228</v>
      </c>
      <c r="I133" s="3" t="s">
        <v>861</v>
      </c>
    </row>
    <row r="134" spans="1:9" ht="85" customHeight="1" x14ac:dyDescent="0.2">
      <c r="A134" s="2" t="s">
        <v>1229</v>
      </c>
      <c r="B134" s="2" t="s">
        <v>1230</v>
      </c>
      <c r="C134" s="2" t="s">
        <v>1231</v>
      </c>
      <c r="D134" s="2" t="s">
        <v>156</v>
      </c>
      <c r="E134" s="2" t="s">
        <v>857</v>
      </c>
      <c r="F134" s="2" t="s">
        <v>1018</v>
      </c>
      <c r="G134" s="2" t="s">
        <v>1019</v>
      </c>
      <c r="H134" s="2" t="s">
        <v>1232</v>
      </c>
      <c r="I134" s="2" t="s">
        <v>861</v>
      </c>
    </row>
    <row r="135" spans="1:9" ht="85" customHeight="1" x14ac:dyDescent="0.2">
      <c r="A135" s="3" t="s">
        <v>1233</v>
      </c>
      <c r="B135" s="3" t="s">
        <v>1234</v>
      </c>
      <c r="C135" s="3" t="s">
        <v>1235</v>
      </c>
      <c r="D135" s="3" t="s">
        <v>156</v>
      </c>
      <c r="E135" s="3" t="s">
        <v>857</v>
      </c>
      <c r="F135" s="3" t="s">
        <v>1018</v>
      </c>
      <c r="G135" s="3" t="s">
        <v>1019</v>
      </c>
      <c r="H135" s="3" t="s">
        <v>1236</v>
      </c>
      <c r="I135" s="3" t="s">
        <v>861</v>
      </c>
    </row>
    <row r="136" spans="1:9" ht="85" customHeight="1" x14ac:dyDescent="0.2">
      <c r="A136" s="2" t="s">
        <v>1237</v>
      </c>
      <c r="B136" s="2" t="s">
        <v>1238</v>
      </c>
      <c r="C136" s="2" t="s">
        <v>1239</v>
      </c>
      <c r="D136" s="2" t="s">
        <v>156</v>
      </c>
      <c r="E136" s="2" t="s">
        <v>857</v>
      </c>
      <c r="F136" s="2" t="s">
        <v>1018</v>
      </c>
      <c r="G136" s="2" t="s">
        <v>1019</v>
      </c>
      <c r="H136" s="2" t="s">
        <v>1240</v>
      </c>
      <c r="I136" s="2" t="s">
        <v>861</v>
      </c>
    </row>
    <row r="137" spans="1:9" ht="85" customHeight="1" x14ac:dyDescent="0.2">
      <c r="A137" s="3" t="s">
        <v>1241</v>
      </c>
      <c r="B137" s="3" t="s">
        <v>1242</v>
      </c>
      <c r="C137" s="3" t="s">
        <v>1243</v>
      </c>
      <c r="D137" s="3" t="s">
        <v>156</v>
      </c>
      <c r="E137" s="3" t="s">
        <v>857</v>
      </c>
      <c r="F137" s="3" t="s">
        <v>1018</v>
      </c>
      <c r="G137" s="3" t="s">
        <v>1019</v>
      </c>
      <c r="H137" s="3" t="s">
        <v>1244</v>
      </c>
      <c r="I137" s="3" t="s">
        <v>861</v>
      </c>
    </row>
    <row r="138" spans="1:9" ht="94" customHeight="1" x14ac:dyDescent="0.2">
      <c r="A138" s="2" t="s">
        <v>1245</v>
      </c>
      <c r="B138" s="2" t="s">
        <v>1246</v>
      </c>
      <c r="C138" s="2" t="s">
        <v>1247</v>
      </c>
      <c r="D138" s="2" t="s">
        <v>156</v>
      </c>
      <c r="E138" s="2" t="s">
        <v>857</v>
      </c>
      <c r="F138" s="2" t="s">
        <v>1018</v>
      </c>
      <c r="G138" s="2" t="s">
        <v>1019</v>
      </c>
      <c r="H138" s="2" t="s">
        <v>1248</v>
      </c>
      <c r="I138" s="2" t="s">
        <v>861</v>
      </c>
    </row>
    <row r="139" spans="1:9" ht="85" customHeight="1" x14ac:dyDescent="0.2">
      <c r="A139" s="3" t="s">
        <v>1249</v>
      </c>
      <c r="B139" s="3" t="s">
        <v>1250</v>
      </c>
      <c r="C139" s="3" t="s">
        <v>1251</v>
      </c>
      <c r="D139" s="3" t="s">
        <v>156</v>
      </c>
      <c r="E139" s="3" t="s">
        <v>857</v>
      </c>
      <c r="F139" s="3" t="s">
        <v>1018</v>
      </c>
      <c r="G139" s="3" t="s">
        <v>1019</v>
      </c>
      <c r="H139" s="3" t="s">
        <v>1252</v>
      </c>
      <c r="I139" s="3" t="s">
        <v>861</v>
      </c>
    </row>
    <row r="140" spans="1:9" ht="85" customHeight="1" x14ac:dyDescent="0.2">
      <c r="A140" s="2" t="s">
        <v>1253</v>
      </c>
      <c r="B140" s="2" t="s">
        <v>1254</v>
      </c>
      <c r="C140" s="2" t="s">
        <v>1255</v>
      </c>
      <c r="D140" s="2" t="s">
        <v>156</v>
      </c>
      <c r="E140" s="2" t="s">
        <v>857</v>
      </c>
      <c r="F140" s="2" t="s">
        <v>1018</v>
      </c>
      <c r="G140" s="2" t="s">
        <v>1019</v>
      </c>
      <c r="H140" s="2" t="s">
        <v>1256</v>
      </c>
      <c r="I140" s="2" t="s">
        <v>861</v>
      </c>
    </row>
    <row r="141" spans="1:9" ht="85" customHeight="1" x14ac:dyDescent="0.2">
      <c r="A141" s="3" t="s">
        <v>1257</v>
      </c>
      <c r="B141" s="3" t="s">
        <v>1258</v>
      </c>
      <c r="C141" s="3" t="s">
        <v>1259</v>
      </c>
      <c r="D141" s="3" t="s">
        <v>156</v>
      </c>
      <c r="E141" s="3" t="s">
        <v>857</v>
      </c>
      <c r="F141" s="3" t="s">
        <v>1018</v>
      </c>
      <c r="G141" s="3" t="s">
        <v>1019</v>
      </c>
      <c r="H141" s="3" t="s">
        <v>1260</v>
      </c>
      <c r="I141" s="3" t="s">
        <v>861</v>
      </c>
    </row>
    <row r="142" spans="1:9" ht="85" customHeight="1" x14ac:dyDescent="0.2">
      <c r="A142" s="2" t="s">
        <v>1261</v>
      </c>
      <c r="B142" s="2" t="s">
        <v>1262</v>
      </c>
      <c r="C142" s="2" t="s">
        <v>1263</v>
      </c>
      <c r="D142" s="2" t="s">
        <v>156</v>
      </c>
      <c r="E142" s="2" t="s">
        <v>857</v>
      </c>
      <c r="F142" s="2" t="s">
        <v>1018</v>
      </c>
      <c r="G142" s="2" t="s">
        <v>1019</v>
      </c>
      <c r="H142" s="2" t="s">
        <v>1264</v>
      </c>
      <c r="I142" s="2" t="s">
        <v>861</v>
      </c>
    </row>
    <row r="143" spans="1:9" ht="85" customHeight="1" x14ac:dyDescent="0.2">
      <c r="A143" s="3" t="s">
        <v>1265</v>
      </c>
      <c r="B143" s="3" t="s">
        <v>1266</v>
      </c>
      <c r="C143" s="3" t="s">
        <v>1267</v>
      </c>
      <c r="D143" s="3" t="s">
        <v>156</v>
      </c>
      <c r="E143" s="3" t="s">
        <v>857</v>
      </c>
      <c r="F143" s="3" t="s">
        <v>1018</v>
      </c>
      <c r="G143" s="3" t="s">
        <v>1019</v>
      </c>
      <c r="H143" s="3" t="s">
        <v>1268</v>
      </c>
      <c r="I143" s="3" t="s">
        <v>861</v>
      </c>
    </row>
    <row r="144" spans="1:9" ht="85" customHeight="1" x14ac:dyDescent="0.2">
      <c r="A144" s="2" t="s">
        <v>1269</v>
      </c>
      <c r="B144" s="2" t="s">
        <v>1270</v>
      </c>
      <c r="C144" s="2" t="s">
        <v>1271</v>
      </c>
      <c r="D144" s="2" t="s">
        <v>156</v>
      </c>
      <c r="E144" s="2" t="s">
        <v>857</v>
      </c>
      <c r="F144" s="2" t="s">
        <v>1018</v>
      </c>
      <c r="G144" s="2" t="s">
        <v>1019</v>
      </c>
      <c r="H144" s="2" t="s">
        <v>1272</v>
      </c>
      <c r="I144" s="2" t="s">
        <v>861</v>
      </c>
    </row>
    <row r="145" spans="1:9" ht="85" customHeight="1" x14ac:dyDescent="0.2">
      <c r="A145" s="3" t="s">
        <v>1273</v>
      </c>
      <c r="B145" s="3" t="s">
        <v>1274</v>
      </c>
      <c r="C145" s="3" t="s">
        <v>1054</v>
      </c>
      <c r="D145" s="3" t="s">
        <v>156</v>
      </c>
      <c r="E145" s="3" t="s">
        <v>857</v>
      </c>
      <c r="F145" s="3" t="s">
        <v>1018</v>
      </c>
      <c r="G145" s="3" t="s">
        <v>1019</v>
      </c>
      <c r="H145" s="3" t="s">
        <v>1275</v>
      </c>
      <c r="I145" s="3" t="s">
        <v>861</v>
      </c>
    </row>
    <row r="146" spans="1:9" ht="85" customHeight="1" x14ac:dyDescent="0.2">
      <c r="A146" s="2" t="s">
        <v>1276</v>
      </c>
      <c r="B146" s="2" t="s">
        <v>1277</v>
      </c>
      <c r="C146" s="2" t="s">
        <v>1278</v>
      </c>
      <c r="D146" s="2" t="s">
        <v>156</v>
      </c>
      <c r="E146" s="2" t="s">
        <v>857</v>
      </c>
      <c r="F146" s="2" t="s">
        <v>1018</v>
      </c>
      <c r="G146" s="2" t="s">
        <v>1019</v>
      </c>
      <c r="H146" s="2" t="s">
        <v>1279</v>
      </c>
      <c r="I146" s="2" t="s">
        <v>861</v>
      </c>
    </row>
    <row r="147" spans="1:9" ht="85" customHeight="1" x14ac:dyDescent="0.2">
      <c r="A147" s="3" t="s">
        <v>1280</v>
      </c>
      <c r="B147" s="3" t="s">
        <v>1281</v>
      </c>
      <c r="C147" s="3" t="s">
        <v>1035</v>
      </c>
      <c r="D147" s="3" t="s">
        <v>156</v>
      </c>
      <c r="E147" s="3" t="s">
        <v>857</v>
      </c>
      <c r="F147" s="3" t="s">
        <v>1018</v>
      </c>
      <c r="G147" s="3" t="s">
        <v>1019</v>
      </c>
      <c r="H147" s="3" t="s">
        <v>1282</v>
      </c>
      <c r="I147" s="3" t="s">
        <v>861</v>
      </c>
    </row>
    <row r="148" spans="1:9" ht="85" customHeight="1" x14ac:dyDescent="0.2">
      <c r="A148" s="2" t="s">
        <v>1283</v>
      </c>
      <c r="B148" s="2" t="s">
        <v>1284</v>
      </c>
      <c r="C148" s="2" t="s">
        <v>1054</v>
      </c>
      <c r="D148" s="2" t="s">
        <v>156</v>
      </c>
      <c r="E148" s="2" t="s">
        <v>857</v>
      </c>
      <c r="F148" s="2" t="s">
        <v>1018</v>
      </c>
      <c r="G148" s="2" t="s">
        <v>1019</v>
      </c>
      <c r="H148" s="2" t="s">
        <v>1285</v>
      </c>
      <c r="I148" s="2" t="s">
        <v>861</v>
      </c>
    </row>
    <row r="149" spans="1:9" ht="85" customHeight="1" x14ac:dyDescent="0.2">
      <c r="A149" s="3" t="s">
        <v>1286</v>
      </c>
      <c r="B149" s="3" t="s">
        <v>1287</v>
      </c>
      <c r="C149" s="3" t="s">
        <v>1075</v>
      </c>
      <c r="D149" s="3" t="s">
        <v>156</v>
      </c>
      <c r="E149" s="3" t="s">
        <v>857</v>
      </c>
      <c r="F149" s="3" t="s">
        <v>1018</v>
      </c>
      <c r="G149" s="3" t="s">
        <v>1019</v>
      </c>
      <c r="H149" s="3" t="s">
        <v>1288</v>
      </c>
      <c r="I149" s="3" t="s">
        <v>861</v>
      </c>
    </row>
    <row r="150" spans="1:9" ht="85" customHeight="1" x14ac:dyDescent="0.2">
      <c r="A150" s="2" t="s">
        <v>1289</v>
      </c>
      <c r="B150" s="2" t="s">
        <v>1290</v>
      </c>
      <c r="C150" s="2" t="s">
        <v>1043</v>
      </c>
      <c r="D150" s="2" t="s">
        <v>156</v>
      </c>
      <c r="E150" s="2" t="s">
        <v>857</v>
      </c>
      <c r="F150" s="2" t="s">
        <v>1018</v>
      </c>
      <c r="G150" s="2" t="s">
        <v>1019</v>
      </c>
      <c r="H150" s="2" t="s">
        <v>1291</v>
      </c>
      <c r="I150" s="2" t="s">
        <v>861</v>
      </c>
    </row>
    <row r="151" spans="1:9" ht="85" customHeight="1" x14ac:dyDescent="0.2">
      <c r="A151" s="3" t="s">
        <v>1292</v>
      </c>
      <c r="B151" s="3" t="s">
        <v>1293</v>
      </c>
      <c r="C151" s="3" t="s">
        <v>1054</v>
      </c>
      <c r="D151" s="3" t="s">
        <v>156</v>
      </c>
      <c r="E151" s="3" t="s">
        <v>857</v>
      </c>
      <c r="F151" s="3" t="s">
        <v>1018</v>
      </c>
      <c r="G151" s="3" t="s">
        <v>1019</v>
      </c>
      <c r="H151" s="3" t="s">
        <v>1294</v>
      </c>
      <c r="I151" s="3" t="s">
        <v>861</v>
      </c>
    </row>
    <row r="152" spans="1:9" ht="85" customHeight="1" x14ac:dyDescent="0.2">
      <c r="A152" s="2" t="s">
        <v>1295</v>
      </c>
      <c r="B152" s="2" t="s">
        <v>1296</v>
      </c>
      <c r="C152" s="2" t="s">
        <v>1297</v>
      </c>
      <c r="D152" s="2" t="s">
        <v>156</v>
      </c>
      <c r="E152" s="2" t="s">
        <v>857</v>
      </c>
      <c r="F152" s="2" t="s">
        <v>1018</v>
      </c>
      <c r="G152" s="2" t="s">
        <v>1019</v>
      </c>
      <c r="H152" s="2" t="s">
        <v>1298</v>
      </c>
      <c r="I152" s="2" t="s">
        <v>861</v>
      </c>
    </row>
    <row r="153" spans="1:9" ht="85" customHeight="1" x14ac:dyDescent="0.2">
      <c r="A153" s="3" t="s">
        <v>1299</v>
      </c>
      <c r="B153" s="3" t="s">
        <v>1300</v>
      </c>
      <c r="C153" s="3" t="s">
        <v>1301</v>
      </c>
      <c r="D153" s="3" t="s">
        <v>156</v>
      </c>
      <c r="E153" s="3" t="s">
        <v>857</v>
      </c>
      <c r="F153" s="3" t="s">
        <v>1018</v>
      </c>
      <c r="G153" s="3" t="s">
        <v>1019</v>
      </c>
      <c r="H153" s="3" t="s">
        <v>1302</v>
      </c>
      <c r="I153" s="3" t="s">
        <v>861</v>
      </c>
    </row>
    <row r="154" spans="1:9" ht="85" customHeight="1" x14ac:dyDescent="0.2">
      <c r="A154" s="2" t="s">
        <v>1303</v>
      </c>
      <c r="B154" s="2" t="s">
        <v>1304</v>
      </c>
      <c r="C154" s="2" t="s">
        <v>1305</v>
      </c>
      <c r="D154" s="2" t="s">
        <v>156</v>
      </c>
      <c r="E154" s="2" t="s">
        <v>857</v>
      </c>
      <c r="F154" s="2" t="s">
        <v>1018</v>
      </c>
      <c r="G154" s="2" t="s">
        <v>1019</v>
      </c>
      <c r="H154" s="2" t="s">
        <v>1306</v>
      </c>
      <c r="I154" s="2" t="s">
        <v>861</v>
      </c>
    </row>
    <row r="155" spans="1:9" ht="85" customHeight="1" x14ac:dyDescent="0.2">
      <c r="A155" s="3" t="s">
        <v>1307</v>
      </c>
      <c r="B155" s="3" t="s">
        <v>1308</v>
      </c>
      <c r="C155" s="3" t="s">
        <v>1309</v>
      </c>
      <c r="D155" s="3" t="s">
        <v>156</v>
      </c>
      <c r="E155" s="3" t="s">
        <v>857</v>
      </c>
      <c r="F155" s="3" t="s">
        <v>1018</v>
      </c>
      <c r="G155" s="3" t="s">
        <v>1019</v>
      </c>
      <c r="H155" s="3" t="s">
        <v>1310</v>
      </c>
      <c r="I155" s="3" t="s">
        <v>861</v>
      </c>
    </row>
    <row r="156" spans="1:9" ht="85" customHeight="1" x14ac:dyDescent="0.2">
      <c r="A156" s="2" t="s">
        <v>1311</v>
      </c>
      <c r="B156" s="2" t="s">
        <v>1312</v>
      </c>
      <c r="C156" s="2" t="s">
        <v>1313</v>
      </c>
      <c r="D156" s="2" t="s">
        <v>156</v>
      </c>
      <c r="E156" s="2" t="s">
        <v>857</v>
      </c>
      <c r="F156" s="2" t="s">
        <v>1018</v>
      </c>
      <c r="G156" s="2" t="s">
        <v>1019</v>
      </c>
      <c r="H156" s="2" t="s">
        <v>1314</v>
      </c>
      <c r="I156" s="2" t="s">
        <v>861</v>
      </c>
    </row>
    <row r="157" spans="1:9" ht="85" customHeight="1" x14ac:dyDescent="0.2">
      <c r="A157" s="3" t="s">
        <v>1315</v>
      </c>
      <c r="B157" s="3" t="s">
        <v>1316</v>
      </c>
      <c r="C157" s="3" t="s">
        <v>1317</v>
      </c>
      <c r="D157" s="3" t="s">
        <v>156</v>
      </c>
      <c r="E157" s="3" t="s">
        <v>857</v>
      </c>
      <c r="F157" s="3" t="s">
        <v>1018</v>
      </c>
      <c r="G157" s="3" t="s">
        <v>1019</v>
      </c>
      <c r="H157" s="3" t="s">
        <v>1318</v>
      </c>
      <c r="I157" s="3" t="s">
        <v>861</v>
      </c>
    </row>
    <row r="158" spans="1:9" ht="85" customHeight="1" x14ac:dyDescent="0.2">
      <c r="A158" s="2" t="s">
        <v>1319</v>
      </c>
      <c r="B158" s="2" t="s">
        <v>1320</v>
      </c>
      <c r="C158" s="2" t="s">
        <v>1321</v>
      </c>
      <c r="D158" s="2" t="s">
        <v>156</v>
      </c>
      <c r="E158" s="2" t="s">
        <v>857</v>
      </c>
      <c r="F158" s="2" t="s">
        <v>1018</v>
      </c>
      <c r="G158" s="2" t="s">
        <v>1019</v>
      </c>
      <c r="H158" s="2" t="s">
        <v>1322</v>
      </c>
      <c r="I158" s="2" t="s">
        <v>1021</v>
      </c>
    </row>
  </sheetData>
  <autoFilter ref="A1:I158" xr:uid="{00000000-0009-0000-0000-000003000000}"/>
  <pageMargins left="0.75" right="0.75" top="1" bottom="1" header="0.5" footer="0.5"/>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8"/>
  <sheetViews>
    <sheetView showGridLines="0" workbookViewId="0">
      <pane ySplit="1" topLeftCell="A2" activePane="bottomLeft" state="frozen"/>
      <selection pane="bottomLeft"/>
    </sheetView>
  </sheetViews>
  <sheetFormatPr baseColWidth="10" defaultColWidth="8.83203125" defaultRowHeight="15" x14ac:dyDescent="0.2"/>
  <cols>
    <col min="1" max="1" width="22" customWidth="1"/>
    <col min="2" max="2" width="53" customWidth="1"/>
    <col min="3" max="3" width="20" customWidth="1"/>
    <col min="4" max="4" width="24" customWidth="1"/>
    <col min="5" max="5" width="82" customWidth="1"/>
    <col min="6" max="6" width="70" customWidth="1"/>
  </cols>
  <sheetData>
    <row r="1" spans="1:6" ht="52" customHeight="1" x14ac:dyDescent="0.2">
      <c r="A1" s="1" t="s">
        <v>1323</v>
      </c>
      <c r="B1" s="1" t="s">
        <v>1324</v>
      </c>
      <c r="C1" s="1" t="s">
        <v>1325</v>
      </c>
      <c r="D1" s="1" t="s">
        <v>1326</v>
      </c>
      <c r="E1" s="1" t="s">
        <v>1327</v>
      </c>
      <c r="F1" s="1" t="s">
        <v>8</v>
      </c>
    </row>
    <row r="2" spans="1:6" ht="85" customHeight="1" x14ac:dyDescent="0.2">
      <c r="A2" s="2" t="s">
        <v>1328</v>
      </c>
      <c r="B2" s="2" t="s">
        <v>1329</v>
      </c>
      <c r="C2" s="2" t="s">
        <v>143</v>
      </c>
      <c r="D2" s="2" t="s">
        <v>1330</v>
      </c>
      <c r="E2" s="2" t="s">
        <v>987</v>
      </c>
      <c r="F2" s="2" t="s">
        <v>1331</v>
      </c>
    </row>
    <row r="3" spans="1:6" ht="85" customHeight="1" x14ac:dyDescent="0.2">
      <c r="A3" s="3" t="s">
        <v>1332</v>
      </c>
      <c r="B3" s="3" t="s">
        <v>1333</v>
      </c>
      <c r="C3" s="3" t="s">
        <v>1334</v>
      </c>
      <c r="D3" s="3" t="s">
        <v>1330</v>
      </c>
      <c r="E3" s="3" t="s">
        <v>990</v>
      </c>
      <c r="F3" s="3" t="s">
        <v>1335</v>
      </c>
    </row>
    <row r="4" spans="1:6" ht="85" customHeight="1" x14ac:dyDescent="0.2">
      <c r="A4" s="2" t="s">
        <v>1336</v>
      </c>
      <c r="B4" s="2" t="s">
        <v>1337</v>
      </c>
      <c r="C4" s="2" t="s">
        <v>1338</v>
      </c>
      <c r="D4" s="2" t="s">
        <v>1330</v>
      </c>
      <c r="E4" s="2" t="s">
        <v>993</v>
      </c>
      <c r="F4" s="2" t="s">
        <v>1339</v>
      </c>
    </row>
    <row r="5" spans="1:6" ht="85" customHeight="1" x14ac:dyDescent="0.2">
      <c r="A5" s="3" t="s">
        <v>1340</v>
      </c>
      <c r="B5" s="3" t="s">
        <v>1341</v>
      </c>
      <c r="C5" s="3" t="s">
        <v>1342</v>
      </c>
      <c r="D5" s="3" t="s">
        <v>1330</v>
      </c>
      <c r="E5" s="3" t="s">
        <v>996</v>
      </c>
      <c r="F5" s="3" t="s">
        <v>1343</v>
      </c>
    </row>
    <row r="6" spans="1:6" ht="85" customHeight="1" x14ac:dyDescent="0.2">
      <c r="A6" s="2" t="s">
        <v>1344</v>
      </c>
      <c r="B6" s="2" t="s">
        <v>1345</v>
      </c>
      <c r="C6" s="2" t="s">
        <v>1346</v>
      </c>
      <c r="D6" s="2" t="s">
        <v>1330</v>
      </c>
      <c r="E6" s="2" t="s">
        <v>999</v>
      </c>
      <c r="F6" s="2" t="s">
        <v>1347</v>
      </c>
    </row>
    <row r="7" spans="1:6" ht="85" customHeight="1" x14ac:dyDescent="0.2">
      <c r="A7" s="3" t="s">
        <v>1348</v>
      </c>
      <c r="B7" s="3" t="s">
        <v>1349</v>
      </c>
      <c r="C7" s="3" t="s">
        <v>1350</v>
      </c>
      <c r="D7" s="3" t="s">
        <v>1330</v>
      </c>
      <c r="E7" s="3" t="s">
        <v>1002</v>
      </c>
      <c r="F7" s="3" t="s">
        <v>1351</v>
      </c>
    </row>
    <row r="8" spans="1:6" ht="85" customHeight="1" x14ac:dyDescent="0.2">
      <c r="A8" s="2" t="s">
        <v>1352</v>
      </c>
      <c r="B8" s="2" t="s">
        <v>1353</v>
      </c>
      <c r="C8" s="2" t="s">
        <v>1354</v>
      </c>
      <c r="D8" s="2" t="s">
        <v>1330</v>
      </c>
      <c r="E8" s="2" t="s">
        <v>1005</v>
      </c>
      <c r="F8" s="2" t="s">
        <v>1355</v>
      </c>
    </row>
    <row r="9" spans="1:6" ht="85" customHeight="1" x14ac:dyDescent="0.2">
      <c r="A9" s="3" t="s">
        <v>1356</v>
      </c>
      <c r="B9" s="3" t="s">
        <v>1357</v>
      </c>
      <c r="C9" s="3" t="s">
        <v>1358</v>
      </c>
      <c r="D9" s="3" t="s">
        <v>1330</v>
      </c>
      <c r="E9" s="3" t="s">
        <v>1008</v>
      </c>
      <c r="F9" s="3" t="s">
        <v>1359</v>
      </c>
    </row>
    <row r="10" spans="1:6" ht="85" customHeight="1" x14ac:dyDescent="0.2">
      <c r="A10" s="2" t="s">
        <v>1360</v>
      </c>
      <c r="B10" s="2" t="s">
        <v>1361</v>
      </c>
      <c r="C10" s="2" t="s">
        <v>1362</v>
      </c>
      <c r="D10" s="2" t="s">
        <v>1330</v>
      </c>
      <c r="E10" s="2" t="s">
        <v>1011</v>
      </c>
      <c r="F10" s="2" t="s">
        <v>1363</v>
      </c>
    </row>
    <row r="11" spans="1:6" ht="85" customHeight="1" x14ac:dyDescent="0.2">
      <c r="A11" s="3" t="s">
        <v>1364</v>
      </c>
      <c r="B11" s="3" t="s">
        <v>1365</v>
      </c>
      <c r="C11" s="3" t="s">
        <v>1366</v>
      </c>
      <c r="D11" s="3" t="s">
        <v>1330</v>
      </c>
      <c r="E11" s="3" t="s">
        <v>1014</v>
      </c>
      <c r="F11" s="3" t="s">
        <v>1367</v>
      </c>
    </row>
    <row r="12" spans="1:6" ht="85" customHeight="1" x14ac:dyDescent="0.2">
      <c r="A12" s="2" t="s">
        <v>1368</v>
      </c>
      <c r="B12" s="2" t="s">
        <v>1369</v>
      </c>
      <c r="C12" s="2" t="s">
        <v>1370</v>
      </c>
      <c r="D12" s="2" t="s">
        <v>1371</v>
      </c>
      <c r="E12" s="2" t="s">
        <v>951</v>
      </c>
      <c r="F12" s="2" t="s">
        <v>1372</v>
      </c>
    </row>
    <row r="13" spans="1:6" ht="85" customHeight="1" x14ac:dyDescent="0.2">
      <c r="A13" s="3" t="s">
        <v>1373</v>
      </c>
      <c r="B13" s="3" t="s">
        <v>1374</v>
      </c>
      <c r="C13" s="3" t="s">
        <v>1375</v>
      </c>
      <c r="D13" s="3" t="s">
        <v>1371</v>
      </c>
      <c r="E13" s="3" t="s">
        <v>954</v>
      </c>
      <c r="F13" s="3" t="s">
        <v>1376</v>
      </c>
    </row>
    <row r="14" spans="1:6" ht="85" customHeight="1" x14ac:dyDescent="0.2">
      <c r="A14" s="2" t="s">
        <v>1377</v>
      </c>
      <c r="B14" s="2" t="s">
        <v>1378</v>
      </c>
      <c r="C14" s="2" t="s">
        <v>1379</v>
      </c>
      <c r="D14" s="2" t="s">
        <v>1371</v>
      </c>
      <c r="E14" s="2" t="s">
        <v>957</v>
      </c>
      <c r="F14" s="2" t="s">
        <v>1380</v>
      </c>
    </row>
    <row r="15" spans="1:6" ht="85" customHeight="1" x14ac:dyDescent="0.2">
      <c r="A15" s="3" t="s">
        <v>1381</v>
      </c>
      <c r="B15" s="3" t="s">
        <v>1382</v>
      </c>
      <c r="C15" s="3" t="s">
        <v>1383</v>
      </c>
      <c r="D15" s="3" t="s">
        <v>1371</v>
      </c>
      <c r="E15" s="3" t="s">
        <v>960</v>
      </c>
      <c r="F15" s="3" t="s">
        <v>1384</v>
      </c>
    </row>
    <row r="16" spans="1:6" ht="85" customHeight="1" x14ac:dyDescent="0.2">
      <c r="A16" s="2" t="s">
        <v>1385</v>
      </c>
      <c r="B16" s="2" t="s">
        <v>1386</v>
      </c>
      <c r="C16" s="2" t="s">
        <v>1387</v>
      </c>
      <c r="D16" s="2" t="s">
        <v>1371</v>
      </c>
      <c r="E16" s="2" t="s">
        <v>963</v>
      </c>
      <c r="F16" s="2" t="s">
        <v>1388</v>
      </c>
    </row>
    <row r="17" spans="1:6" ht="85" customHeight="1" x14ac:dyDescent="0.2">
      <c r="A17" s="3" t="s">
        <v>1389</v>
      </c>
      <c r="B17" s="3" t="s">
        <v>1390</v>
      </c>
      <c r="C17" s="3" t="s">
        <v>1391</v>
      </c>
      <c r="D17" s="3" t="s">
        <v>1371</v>
      </c>
      <c r="E17" s="3" t="s">
        <v>966</v>
      </c>
      <c r="F17" s="3" t="s">
        <v>1392</v>
      </c>
    </row>
    <row r="18" spans="1:6" ht="85" customHeight="1" x14ac:dyDescent="0.2">
      <c r="A18" s="2" t="s">
        <v>1393</v>
      </c>
      <c r="B18" s="2" t="s">
        <v>1394</v>
      </c>
      <c r="C18" s="2" t="s">
        <v>1395</v>
      </c>
      <c r="D18" s="2" t="s">
        <v>1371</v>
      </c>
      <c r="E18" s="2" t="s">
        <v>969</v>
      </c>
      <c r="F18" s="2" t="s">
        <v>1392</v>
      </c>
    </row>
    <row r="19" spans="1:6" ht="85" customHeight="1" x14ac:dyDescent="0.2">
      <c r="A19" s="3" t="s">
        <v>1396</v>
      </c>
      <c r="B19" s="3" t="s">
        <v>1397</v>
      </c>
      <c r="C19" s="3" t="s">
        <v>1398</v>
      </c>
      <c r="D19" s="3" t="s">
        <v>1371</v>
      </c>
      <c r="E19" s="3" t="s">
        <v>972</v>
      </c>
      <c r="F19" s="3" t="s">
        <v>1392</v>
      </c>
    </row>
    <row r="20" spans="1:6" ht="94" customHeight="1" x14ac:dyDescent="0.2">
      <c r="A20" s="2" t="s">
        <v>1399</v>
      </c>
      <c r="B20" s="2" t="s">
        <v>1400</v>
      </c>
      <c r="C20" s="2" t="s">
        <v>1401</v>
      </c>
      <c r="D20" s="2" t="s">
        <v>1371</v>
      </c>
      <c r="E20" s="2" t="s">
        <v>975</v>
      </c>
      <c r="F20" s="2" t="s">
        <v>1402</v>
      </c>
    </row>
    <row r="21" spans="1:6" ht="85" customHeight="1" x14ac:dyDescent="0.2">
      <c r="A21" s="3" t="s">
        <v>1403</v>
      </c>
      <c r="B21" s="3" t="s">
        <v>1404</v>
      </c>
      <c r="C21" s="3" t="s">
        <v>1405</v>
      </c>
      <c r="D21" s="3" t="s">
        <v>1371</v>
      </c>
      <c r="E21" s="3" t="s">
        <v>978</v>
      </c>
      <c r="F21" s="3" t="s">
        <v>1406</v>
      </c>
    </row>
    <row r="22" spans="1:6" ht="85" customHeight="1" x14ac:dyDescent="0.2">
      <c r="A22" s="2" t="s">
        <v>1407</v>
      </c>
      <c r="B22" s="2" t="s">
        <v>1408</v>
      </c>
      <c r="C22" s="2" t="s">
        <v>1409</v>
      </c>
      <c r="D22" s="2" t="s">
        <v>1371</v>
      </c>
      <c r="E22" s="2" t="s">
        <v>981</v>
      </c>
      <c r="F22" s="2" t="s">
        <v>1410</v>
      </c>
    </row>
    <row r="23" spans="1:6" ht="85" customHeight="1" x14ac:dyDescent="0.2">
      <c r="A23" s="3" t="s">
        <v>1411</v>
      </c>
      <c r="B23" s="3" t="s">
        <v>1412</v>
      </c>
      <c r="C23" s="3" t="s">
        <v>1413</v>
      </c>
      <c r="D23" s="3" t="s">
        <v>1371</v>
      </c>
      <c r="E23" s="3" t="s">
        <v>984</v>
      </c>
      <c r="F23" s="3" t="s">
        <v>76</v>
      </c>
    </row>
    <row r="24" spans="1:6" ht="85" customHeight="1" x14ac:dyDescent="0.2">
      <c r="A24" s="2" t="s">
        <v>921</v>
      </c>
      <c r="B24" s="2" t="s">
        <v>1414</v>
      </c>
      <c r="C24" s="2" t="s">
        <v>856</v>
      </c>
      <c r="D24" s="2" t="s">
        <v>1415</v>
      </c>
      <c r="E24" s="2" t="s">
        <v>923</v>
      </c>
      <c r="F24" s="2" t="s">
        <v>1416</v>
      </c>
    </row>
    <row r="25" spans="1:6" ht="85" customHeight="1" x14ac:dyDescent="0.2">
      <c r="A25" s="3" t="s">
        <v>928</v>
      </c>
      <c r="B25" s="3" t="s">
        <v>1417</v>
      </c>
      <c r="C25" s="3" t="s">
        <v>856</v>
      </c>
      <c r="D25" s="3" t="s">
        <v>1415</v>
      </c>
      <c r="E25" s="3" t="s">
        <v>929</v>
      </c>
      <c r="F25" s="3" t="s">
        <v>1418</v>
      </c>
    </row>
    <row r="26" spans="1:6" ht="85" customHeight="1" x14ac:dyDescent="0.2">
      <c r="A26" s="2" t="s">
        <v>931</v>
      </c>
      <c r="B26" s="2" t="s">
        <v>1419</v>
      </c>
      <c r="C26" s="2" t="s">
        <v>856</v>
      </c>
      <c r="D26" s="2" t="s">
        <v>1415</v>
      </c>
      <c r="E26" s="2" t="s">
        <v>932</v>
      </c>
      <c r="F26" s="2" t="s">
        <v>1420</v>
      </c>
    </row>
    <row r="27" spans="1:6" ht="85" customHeight="1" x14ac:dyDescent="0.2">
      <c r="A27" s="3" t="s">
        <v>934</v>
      </c>
      <c r="B27" s="3" t="s">
        <v>1421</v>
      </c>
      <c r="C27" s="3" t="s">
        <v>856</v>
      </c>
      <c r="D27" s="3" t="s">
        <v>1415</v>
      </c>
      <c r="E27" s="3" t="s">
        <v>935</v>
      </c>
      <c r="F27" s="3" t="s">
        <v>1422</v>
      </c>
    </row>
    <row r="28" spans="1:6" ht="85" customHeight="1" x14ac:dyDescent="0.2">
      <c r="A28" s="2" t="s">
        <v>937</v>
      </c>
      <c r="B28" s="2" t="s">
        <v>1423</v>
      </c>
      <c r="C28" s="2" t="s">
        <v>856</v>
      </c>
      <c r="D28" s="2" t="s">
        <v>1415</v>
      </c>
      <c r="E28" s="2" t="s">
        <v>938</v>
      </c>
      <c r="F28" s="2" t="s">
        <v>1424</v>
      </c>
    </row>
    <row r="29" spans="1:6" ht="85" customHeight="1" x14ac:dyDescent="0.2">
      <c r="A29" s="3" t="s">
        <v>940</v>
      </c>
      <c r="B29" s="3" t="s">
        <v>1425</v>
      </c>
      <c r="C29" s="3" t="s">
        <v>856</v>
      </c>
      <c r="D29" s="3" t="s">
        <v>1415</v>
      </c>
      <c r="E29" s="3" t="s">
        <v>941</v>
      </c>
      <c r="F29" s="3" t="s">
        <v>76</v>
      </c>
    </row>
    <row r="30" spans="1:6" ht="85" customHeight="1" x14ac:dyDescent="0.2">
      <c r="A30" s="2" t="s">
        <v>943</v>
      </c>
      <c r="B30" s="2" t="s">
        <v>1426</v>
      </c>
      <c r="C30" s="2" t="s">
        <v>856</v>
      </c>
      <c r="D30" s="2" t="s">
        <v>1415</v>
      </c>
      <c r="E30" s="2" t="s">
        <v>944</v>
      </c>
      <c r="F30" s="2" t="s">
        <v>1427</v>
      </c>
    </row>
    <row r="31" spans="1:6" ht="94" customHeight="1" x14ac:dyDescent="0.2">
      <c r="A31" s="3" t="s">
        <v>946</v>
      </c>
      <c r="B31" s="3" t="s">
        <v>1428</v>
      </c>
      <c r="C31" s="3" t="s">
        <v>856</v>
      </c>
      <c r="D31" s="3" t="s">
        <v>1415</v>
      </c>
      <c r="E31" s="3" t="s">
        <v>947</v>
      </c>
      <c r="F31" s="3" t="s">
        <v>1429</v>
      </c>
    </row>
    <row r="32" spans="1:6" ht="85" customHeight="1" x14ac:dyDescent="0.2">
      <c r="A32" s="2" t="s">
        <v>874</v>
      </c>
      <c r="B32" s="2" t="s">
        <v>1430</v>
      </c>
      <c r="C32" s="2" t="s">
        <v>856</v>
      </c>
      <c r="D32" s="2" t="s">
        <v>1431</v>
      </c>
      <c r="E32" s="2" t="s">
        <v>1432</v>
      </c>
      <c r="F32" s="2" t="s">
        <v>1433</v>
      </c>
    </row>
    <row r="33" spans="1:6" ht="85" customHeight="1" x14ac:dyDescent="0.2">
      <c r="A33" s="3" t="s">
        <v>917</v>
      </c>
      <c r="B33" s="3" t="s">
        <v>1434</v>
      </c>
      <c r="C33" s="3" t="s">
        <v>856</v>
      </c>
      <c r="D33" s="3" t="s">
        <v>1435</v>
      </c>
      <c r="E33" s="3" t="s">
        <v>1436</v>
      </c>
      <c r="F33" s="3" t="s">
        <v>17</v>
      </c>
    </row>
    <row r="34" spans="1:6" ht="106" customHeight="1" x14ac:dyDescent="0.2">
      <c r="A34" s="2" t="s">
        <v>1195</v>
      </c>
      <c r="B34" s="2" t="s">
        <v>1437</v>
      </c>
      <c r="C34" s="2" t="s">
        <v>1438</v>
      </c>
      <c r="D34" s="2" t="s">
        <v>1439</v>
      </c>
      <c r="E34" s="2" t="s">
        <v>1440</v>
      </c>
      <c r="F34" s="2" t="s">
        <v>1441</v>
      </c>
    </row>
    <row r="35" spans="1:6" ht="94" customHeight="1" x14ac:dyDescent="0.2">
      <c r="A35" s="3" t="s">
        <v>1199</v>
      </c>
      <c r="B35" s="3" t="s">
        <v>1442</v>
      </c>
      <c r="C35" s="3" t="s">
        <v>1438</v>
      </c>
      <c r="D35" s="3" t="s">
        <v>1439</v>
      </c>
      <c r="E35" s="3" t="s">
        <v>1443</v>
      </c>
      <c r="F35" s="3" t="s">
        <v>1335</v>
      </c>
    </row>
    <row r="36" spans="1:6" ht="118" customHeight="1" x14ac:dyDescent="0.2">
      <c r="A36" s="2" t="s">
        <v>1203</v>
      </c>
      <c r="B36" s="2" t="s">
        <v>1444</v>
      </c>
      <c r="C36" s="2" t="s">
        <v>1438</v>
      </c>
      <c r="D36" s="2" t="s">
        <v>1445</v>
      </c>
      <c r="E36" s="2" t="s">
        <v>1446</v>
      </c>
      <c r="F36" s="2" t="s">
        <v>1447</v>
      </c>
    </row>
    <row r="37" spans="1:6" ht="106" customHeight="1" x14ac:dyDescent="0.2">
      <c r="A37" s="3" t="s">
        <v>1207</v>
      </c>
      <c r="B37" s="3" t="s">
        <v>1448</v>
      </c>
      <c r="C37" s="3" t="s">
        <v>1438</v>
      </c>
      <c r="D37" s="3" t="s">
        <v>1449</v>
      </c>
      <c r="E37" s="3" t="s">
        <v>1450</v>
      </c>
      <c r="F37" s="3" t="s">
        <v>1451</v>
      </c>
    </row>
    <row r="38" spans="1:6" ht="130" customHeight="1" x14ac:dyDescent="0.2">
      <c r="A38" s="2" t="s">
        <v>1211</v>
      </c>
      <c r="B38" s="2" t="s">
        <v>1452</v>
      </c>
      <c r="C38" s="2" t="s">
        <v>1438</v>
      </c>
      <c r="D38" s="2" t="s">
        <v>1453</v>
      </c>
      <c r="E38" s="2" t="s">
        <v>1454</v>
      </c>
      <c r="F38" s="2" t="s">
        <v>1455</v>
      </c>
    </row>
    <row r="39" spans="1:6" ht="85" customHeight="1" x14ac:dyDescent="0.2">
      <c r="A39" s="3" t="s">
        <v>1215</v>
      </c>
      <c r="B39" s="3" t="s">
        <v>1456</v>
      </c>
      <c r="C39" s="3" t="s">
        <v>1438</v>
      </c>
      <c r="D39" s="3" t="s">
        <v>1457</v>
      </c>
      <c r="E39" s="3" t="s">
        <v>1458</v>
      </c>
      <c r="F39" s="3" t="s">
        <v>1459</v>
      </c>
    </row>
    <row r="40" spans="1:6" ht="94" customHeight="1" x14ac:dyDescent="0.2">
      <c r="A40" s="2" t="s">
        <v>1219</v>
      </c>
      <c r="B40" s="2" t="s">
        <v>1460</v>
      </c>
      <c r="C40" s="2" t="s">
        <v>1438</v>
      </c>
      <c r="D40" s="2" t="s">
        <v>1461</v>
      </c>
      <c r="E40" s="2" t="s">
        <v>1462</v>
      </c>
      <c r="F40" s="2" t="s">
        <v>1351</v>
      </c>
    </row>
    <row r="41" spans="1:6" ht="106" customHeight="1" x14ac:dyDescent="0.2">
      <c r="A41" s="3" t="s">
        <v>1223</v>
      </c>
      <c r="B41" s="3" t="s">
        <v>1463</v>
      </c>
      <c r="C41" s="3" t="s">
        <v>1438</v>
      </c>
      <c r="D41" s="3" t="s">
        <v>1464</v>
      </c>
      <c r="E41" s="3" t="s">
        <v>1465</v>
      </c>
      <c r="F41" s="3" t="s">
        <v>1367</v>
      </c>
    </row>
    <row r="42" spans="1:6" ht="118" customHeight="1" x14ac:dyDescent="0.2">
      <c r="A42" s="2" t="s">
        <v>1227</v>
      </c>
      <c r="B42" s="2" t="s">
        <v>1466</v>
      </c>
      <c r="C42" s="2" t="s">
        <v>1438</v>
      </c>
      <c r="D42" s="2" t="s">
        <v>1467</v>
      </c>
      <c r="E42" s="2" t="s">
        <v>1468</v>
      </c>
      <c r="F42" s="2" t="s">
        <v>1469</v>
      </c>
    </row>
    <row r="43" spans="1:6" ht="118" customHeight="1" x14ac:dyDescent="0.2">
      <c r="A43" s="3" t="s">
        <v>1230</v>
      </c>
      <c r="B43" s="3" t="s">
        <v>1470</v>
      </c>
      <c r="C43" s="3" t="s">
        <v>1438</v>
      </c>
      <c r="D43" s="3" t="s">
        <v>1471</v>
      </c>
      <c r="E43" s="3" t="s">
        <v>1472</v>
      </c>
      <c r="F43" s="3" t="s">
        <v>1473</v>
      </c>
    </row>
    <row r="44" spans="1:6" ht="94" customHeight="1" x14ac:dyDescent="0.2">
      <c r="A44" s="2" t="s">
        <v>1234</v>
      </c>
      <c r="B44" s="2" t="s">
        <v>1474</v>
      </c>
      <c r="C44" s="2" t="s">
        <v>1438</v>
      </c>
      <c r="D44" s="2" t="s">
        <v>1475</v>
      </c>
      <c r="E44" s="2" t="s">
        <v>1476</v>
      </c>
      <c r="F44" s="2" t="s">
        <v>1477</v>
      </c>
    </row>
    <row r="45" spans="1:6" ht="106" customHeight="1" x14ac:dyDescent="0.2">
      <c r="A45" s="3" t="s">
        <v>1238</v>
      </c>
      <c r="B45" s="3" t="s">
        <v>1478</v>
      </c>
      <c r="C45" s="3" t="s">
        <v>1438</v>
      </c>
      <c r="D45" s="3" t="s">
        <v>1479</v>
      </c>
      <c r="E45" s="3" t="s">
        <v>1480</v>
      </c>
      <c r="F45" s="3" t="s">
        <v>1481</v>
      </c>
    </row>
    <row r="46" spans="1:6" ht="85" customHeight="1" x14ac:dyDescent="0.2">
      <c r="A46" s="2" t="s">
        <v>1242</v>
      </c>
      <c r="B46" s="2" t="s">
        <v>1482</v>
      </c>
      <c r="C46" s="2" t="s">
        <v>1438</v>
      </c>
      <c r="D46" s="2" t="s">
        <v>1475</v>
      </c>
      <c r="E46" s="2" t="s">
        <v>1483</v>
      </c>
      <c r="F46" s="2" t="s">
        <v>1484</v>
      </c>
    </row>
    <row r="47" spans="1:6" ht="94" customHeight="1" x14ac:dyDescent="0.2">
      <c r="A47" s="3" t="s">
        <v>1246</v>
      </c>
      <c r="B47" s="3" t="s">
        <v>1485</v>
      </c>
      <c r="C47" s="3" t="s">
        <v>1438</v>
      </c>
      <c r="D47" s="3" t="s">
        <v>1486</v>
      </c>
      <c r="E47" s="3" t="s">
        <v>1487</v>
      </c>
      <c r="F47" s="3" t="s">
        <v>1488</v>
      </c>
    </row>
    <row r="48" spans="1:6" ht="85" customHeight="1" x14ac:dyDescent="0.2">
      <c r="A48" s="2" t="s">
        <v>1250</v>
      </c>
      <c r="B48" s="2" t="s">
        <v>1489</v>
      </c>
      <c r="C48" s="2" t="s">
        <v>1438</v>
      </c>
      <c r="D48" s="2" t="s">
        <v>1490</v>
      </c>
      <c r="E48" s="2" t="s">
        <v>1491</v>
      </c>
      <c r="F48" s="2" t="s">
        <v>1492</v>
      </c>
    </row>
    <row r="49" spans="1:6" ht="85" customHeight="1" x14ac:dyDescent="0.2">
      <c r="A49" s="3" t="s">
        <v>1254</v>
      </c>
      <c r="B49" s="3" t="s">
        <v>1493</v>
      </c>
      <c r="C49" s="3" t="s">
        <v>1438</v>
      </c>
      <c r="D49" s="3" t="s">
        <v>1439</v>
      </c>
      <c r="E49" s="3" t="s">
        <v>1494</v>
      </c>
      <c r="F49" s="3" t="s">
        <v>1495</v>
      </c>
    </row>
    <row r="50" spans="1:6" ht="85" customHeight="1" x14ac:dyDescent="0.2">
      <c r="A50" s="2" t="s">
        <v>1258</v>
      </c>
      <c r="B50" s="2" t="s">
        <v>1496</v>
      </c>
      <c r="C50" s="2" t="s">
        <v>1438</v>
      </c>
      <c r="D50" s="2" t="s">
        <v>1475</v>
      </c>
      <c r="E50" s="2" t="s">
        <v>1497</v>
      </c>
      <c r="F50" s="2" t="s">
        <v>1498</v>
      </c>
    </row>
    <row r="51" spans="1:6" ht="94" customHeight="1" x14ac:dyDescent="0.2">
      <c r="A51" s="3" t="s">
        <v>1262</v>
      </c>
      <c r="B51" s="3" t="s">
        <v>1499</v>
      </c>
      <c r="C51" s="3" t="s">
        <v>1438</v>
      </c>
      <c r="D51" s="3" t="s">
        <v>1439</v>
      </c>
      <c r="E51" s="3" t="s">
        <v>1500</v>
      </c>
      <c r="F51" s="3" t="s">
        <v>1501</v>
      </c>
    </row>
    <row r="52" spans="1:6" ht="85" customHeight="1" x14ac:dyDescent="0.2">
      <c r="A52" s="2" t="s">
        <v>1266</v>
      </c>
      <c r="B52" s="2" t="s">
        <v>1502</v>
      </c>
      <c r="C52" s="2" t="s">
        <v>1438</v>
      </c>
      <c r="D52" s="2" t="s">
        <v>1439</v>
      </c>
      <c r="E52" s="2" t="s">
        <v>1503</v>
      </c>
      <c r="F52" s="2" t="s">
        <v>1504</v>
      </c>
    </row>
    <row r="53" spans="1:6" ht="85" customHeight="1" x14ac:dyDescent="0.2">
      <c r="A53" s="3" t="s">
        <v>1270</v>
      </c>
      <c r="B53" s="3" t="s">
        <v>1505</v>
      </c>
      <c r="C53" s="3" t="s">
        <v>1438</v>
      </c>
      <c r="D53" s="3" t="s">
        <v>1506</v>
      </c>
      <c r="E53" s="3" t="s">
        <v>1507</v>
      </c>
      <c r="F53" s="3" t="s">
        <v>1508</v>
      </c>
    </row>
    <row r="54" spans="1:6" ht="94" customHeight="1" x14ac:dyDescent="0.2">
      <c r="A54" s="2" t="s">
        <v>1274</v>
      </c>
      <c r="B54" s="2" t="s">
        <v>1509</v>
      </c>
      <c r="C54" s="2" t="s">
        <v>1438</v>
      </c>
      <c r="D54" s="2" t="s">
        <v>1510</v>
      </c>
      <c r="E54" s="2" t="s">
        <v>1511</v>
      </c>
      <c r="F54" s="2" t="s">
        <v>1512</v>
      </c>
    </row>
    <row r="55" spans="1:6" ht="94" customHeight="1" x14ac:dyDescent="0.2">
      <c r="A55" s="3" t="s">
        <v>1277</v>
      </c>
      <c r="B55" s="3" t="s">
        <v>1513</v>
      </c>
      <c r="C55" s="3" t="s">
        <v>1438</v>
      </c>
      <c r="D55" s="3" t="s">
        <v>1514</v>
      </c>
      <c r="E55" s="3" t="s">
        <v>1515</v>
      </c>
      <c r="F55" s="3" t="s">
        <v>1516</v>
      </c>
    </row>
    <row r="56" spans="1:6" ht="94" customHeight="1" x14ac:dyDescent="0.2">
      <c r="A56" s="2" t="s">
        <v>1281</v>
      </c>
      <c r="B56" s="2" t="s">
        <v>1517</v>
      </c>
      <c r="C56" s="2" t="s">
        <v>1438</v>
      </c>
      <c r="D56" s="2" t="s">
        <v>1518</v>
      </c>
      <c r="E56" s="2" t="s">
        <v>1519</v>
      </c>
      <c r="F56" s="2" t="s">
        <v>1520</v>
      </c>
    </row>
    <row r="57" spans="1:6" ht="85" customHeight="1" x14ac:dyDescent="0.2">
      <c r="A57" s="3" t="s">
        <v>1284</v>
      </c>
      <c r="B57" s="3" t="s">
        <v>1521</v>
      </c>
      <c r="C57" s="3" t="s">
        <v>1438</v>
      </c>
      <c r="D57" s="3" t="s">
        <v>1522</v>
      </c>
      <c r="E57" s="3" t="s">
        <v>1523</v>
      </c>
      <c r="F57" s="3" t="s">
        <v>1524</v>
      </c>
    </row>
    <row r="58" spans="1:6" ht="94" customHeight="1" x14ac:dyDescent="0.2">
      <c r="A58" s="2" t="s">
        <v>1287</v>
      </c>
      <c r="B58" s="2" t="s">
        <v>1525</v>
      </c>
      <c r="C58" s="2" t="s">
        <v>1438</v>
      </c>
      <c r="D58" s="2" t="s">
        <v>1526</v>
      </c>
      <c r="E58" s="2" t="s">
        <v>1527</v>
      </c>
      <c r="F58" s="2" t="s">
        <v>1528</v>
      </c>
    </row>
    <row r="59" spans="1:6" ht="94" customHeight="1" x14ac:dyDescent="0.2">
      <c r="A59" s="3" t="s">
        <v>1290</v>
      </c>
      <c r="B59" s="3" t="s">
        <v>1529</v>
      </c>
      <c r="C59" s="3" t="s">
        <v>1438</v>
      </c>
      <c r="D59" s="3" t="s">
        <v>1530</v>
      </c>
      <c r="E59" s="3" t="s">
        <v>1531</v>
      </c>
      <c r="F59" s="3" t="s">
        <v>1532</v>
      </c>
    </row>
    <row r="60" spans="1:6" ht="85" customHeight="1" x14ac:dyDescent="0.2">
      <c r="A60" s="2" t="s">
        <v>1293</v>
      </c>
      <c r="B60" s="2" t="s">
        <v>1533</v>
      </c>
      <c r="C60" s="2" t="s">
        <v>1438</v>
      </c>
      <c r="D60" s="2" t="s">
        <v>1514</v>
      </c>
      <c r="E60" s="2" t="s">
        <v>1534</v>
      </c>
      <c r="F60" s="2" t="s">
        <v>1535</v>
      </c>
    </row>
    <row r="61" spans="1:6" ht="106" customHeight="1" x14ac:dyDescent="0.2">
      <c r="A61" s="3" t="s">
        <v>1296</v>
      </c>
      <c r="B61" s="3" t="s">
        <v>1536</v>
      </c>
      <c r="C61" s="3" t="s">
        <v>1438</v>
      </c>
      <c r="D61" s="3" t="s">
        <v>1537</v>
      </c>
      <c r="E61" s="3" t="s">
        <v>1538</v>
      </c>
      <c r="F61" s="3" t="s">
        <v>1539</v>
      </c>
    </row>
    <row r="62" spans="1:6" ht="106" customHeight="1" x14ac:dyDescent="0.2">
      <c r="A62" s="2" t="s">
        <v>1300</v>
      </c>
      <c r="B62" s="2" t="s">
        <v>1540</v>
      </c>
      <c r="C62" s="2" t="s">
        <v>1438</v>
      </c>
      <c r="D62" s="2" t="s">
        <v>1541</v>
      </c>
      <c r="E62" s="2" t="s">
        <v>1542</v>
      </c>
      <c r="F62" s="2" t="s">
        <v>1543</v>
      </c>
    </row>
    <row r="63" spans="1:6" ht="85" customHeight="1" x14ac:dyDescent="0.2">
      <c r="A63" s="3" t="s">
        <v>1304</v>
      </c>
      <c r="B63" s="3" t="s">
        <v>1544</v>
      </c>
      <c r="C63" s="3" t="s">
        <v>1438</v>
      </c>
      <c r="D63" s="3" t="s">
        <v>1545</v>
      </c>
      <c r="E63" s="3" t="s">
        <v>1546</v>
      </c>
      <c r="F63" s="3" t="s">
        <v>1547</v>
      </c>
    </row>
    <row r="64" spans="1:6" ht="106" customHeight="1" x14ac:dyDescent="0.2">
      <c r="A64" s="2" t="s">
        <v>1308</v>
      </c>
      <c r="B64" s="2" t="s">
        <v>1548</v>
      </c>
      <c r="C64" s="2" t="s">
        <v>1438</v>
      </c>
      <c r="D64" s="2" t="s">
        <v>1549</v>
      </c>
      <c r="E64" s="2" t="s">
        <v>1550</v>
      </c>
      <c r="F64" s="2" t="s">
        <v>1551</v>
      </c>
    </row>
    <row r="65" spans="1:6" ht="94" customHeight="1" x14ac:dyDescent="0.2">
      <c r="A65" s="3" t="s">
        <v>1312</v>
      </c>
      <c r="B65" s="3" t="s">
        <v>1552</v>
      </c>
      <c r="C65" s="3" t="s">
        <v>1438</v>
      </c>
      <c r="D65" s="3" t="s">
        <v>1553</v>
      </c>
      <c r="E65" s="3" t="s">
        <v>1554</v>
      </c>
      <c r="F65" s="3" t="s">
        <v>1555</v>
      </c>
    </row>
    <row r="66" spans="1:6" ht="85" customHeight="1" x14ac:dyDescent="0.2">
      <c r="A66" s="2" t="s">
        <v>1316</v>
      </c>
      <c r="B66" s="2" t="s">
        <v>1556</v>
      </c>
      <c r="C66" s="2" t="s">
        <v>1438</v>
      </c>
      <c r="D66" s="2" t="s">
        <v>1557</v>
      </c>
      <c r="E66" s="2" t="s">
        <v>1558</v>
      </c>
      <c r="F66" s="2" t="s">
        <v>1559</v>
      </c>
    </row>
    <row r="67" spans="1:6" ht="154" customHeight="1" x14ac:dyDescent="0.2">
      <c r="A67" s="3" t="s">
        <v>1320</v>
      </c>
      <c r="B67" s="3" t="s">
        <v>1560</v>
      </c>
      <c r="C67" s="3" t="s">
        <v>1438</v>
      </c>
      <c r="D67" s="3" t="s">
        <v>1561</v>
      </c>
      <c r="E67" s="3" t="s">
        <v>1562</v>
      </c>
      <c r="F67" s="3" t="s">
        <v>1563</v>
      </c>
    </row>
    <row r="68" spans="1:6" ht="85" customHeight="1" x14ac:dyDescent="0.2">
      <c r="A68" s="2" t="s">
        <v>1111</v>
      </c>
      <c r="B68" s="2" t="s">
        <v>1564</v>
      </c>
      <c r="C68" s="2" t="s">
        <v>1565</v>
      </c>
      <c r="D68" s="2" t="s">
        <v>1566</v>
      </c>
      <c r="E68" s="2" t="s">
        <v>1567</v>
      </c>
      <c r="F68" s="2" t="s">
        <v>1568</v>
      </c>
    </row>
    <row r="69" spans="1:6" ht="85" customHeight="1" x14ac:dyDescent="0.2">
      <c r="A69" s="3" t="s">
        <v>1115</v>
      </c>
      <c r="B69" s="3" t="s">
        <v>1569</v>
      </c>
      <c r="C69" s="3" t="s">
        <v>1565</v>
      </c>
      <c r="D69" s="3" t="s">
        <v>1566</v>
      </c>
      <c r="E69" s="3" t="s">
        <v>1570</v>
      </c>
      <c r="F69" s="3" t="s">
        <v>1571</v>
      </c>
    </row>
    <row r="70" spans="1:6" ht="85" customHeight="1" x14ac:dyDescent="0.2">
      <c r="A70" s="2" t="s">
        <v>1122</v>
      </c>
      <c r="B70" s="2" t="s">
        <v>1572</v>
      </c>
      <c r="C70" s="2" t="s">
        <v>1565</v>
      </c>
      <c r="D70" s="2" t="s">
        <v>1566</v>
      </c>
      <c r="E70" s="2" t="s">
        <v>1573</v>
      </c>
      <c r="F70" s="2" t="s">
        <v>1574</v>
      </c>
    </row>
    <row r="71" spans="1:6" ht="85" customHeight="1" x14ac:dyDescent="0.2">
      <c r="A71" s="3" t="s">
        <v>1132</v>
      </c>
      <c r="B71" s="3" t="s">
        <v>1575</v>
      </c>
      <c r="C71" s="3" t="s">
        <v>1565</v>
      </c>
      <c r="D71" s="3" t="s">
        <v>1566</v>
      </c>
      <c r="E71" s="3" t="s">
        <v>1576</v>
      </c>
      <c r="F71" s="3" t="s">
        <v>88</v>
      </c>
    </row>
    <row r="72" spans="1:6" ht="85" customHeight="1" x14ac:dyDescent="0.2">
      <c r="A72" s="2" t="s">
        <v>1135</v>
      </c>
      <c r="B72" s="2" t="s">
        <v>1577</v>
      </c>
      <c r="C72" s="2" t="s">
        <v>1565</v>
      </c>
      <c r="D72" s="2" t="s">
        <v>1566</v>
      </c>
      <c r="E72" s="2" t="s">
        <v>1578</v>
      </c>
      <c r="F72" s="2" t="s">
        <v>1579</v>
      </c>
    </row>
    <row r="73" spans="1:6" ht="85" customHeight="1" x14ac:dyDescent="0.2">
      <c r="A73" s="3" t="s">
        <v>1138</v>
      </c>
      <c r="B73" s="3" t="s">
        <v>1580</v>
      </c>
      <c r="C73" s="3" t="s">
        <v>1565</v>
      </c>
      <c r="D73" s="3" t="s">
        <v>1566</v>
      </c>
      <c r="E73" s="3" t="s">
        <v>1581</v>
      </c>
      <c r="F73" s="3" t="s">
        <v>1582</v>
      </c>
    </row>
    <row r="74" spans="1:6" ht="85" customHeight="1" x14ac:dyDescent="0.2">
      <c r="A74" s="2" t="s">
        <v>1148</v>
      </c>
      <c r="B74" s="2" t="s">
        <v>1583</v>
      </c>
      <c r="C74" s="2" t="s">
        <v>1565</v>
      </c>
      <c r="D74" s="2" t="s">
        <v>1566</v>
      </c>
      <c r="E74" s="2" t="s">
        <v>1584</v>
      </c>
      <c r="F74" s="2" t="s">
        <v>1585</v>
      </c>
    </row>
    <row r="75" spans="1:6" ht="85" customHeight="1" x14ac:dyDescent="0.2">
      <c r="A75" s="3" t="s">
        <v>1153</v>
      </c>
      <c r="B75" s="3" t="s">
        <v>1586</v>
      </c>
      <c r="C75" s="3" t="s">
        <v>1565</v>
      </c>
      <c r="D75" s="3" t="s">
        <v>1566</v>
      </c>
      <c r="E75" s="3" t="s">
        <v>1587</v>
      </c>
      <c r="F75" s="3" t="s">
        <v>95</v>
      </c>
    </row>
    <row r="76" spans="1:6" ht="85" customHeight="1" x14ac:dyDescent="0.2">
      <c r="A76" s="2" t="s">
        <v>1178</v>
      </c>
      <c r="B76" s="2" t="s">
        <v>1588</v>
      </c>
      <c r="C76" s="2" t="s">
        <v>1565</v>
      </c>
      <c r="D76" s="2" t="s">
        <v>1566</v>
      </c>
      <c r="E76" s="2" t="s">
        <v>1589</v>
      </c>
      <c r="F76" s="2" t="s">
        <v>1590</v>
      </c>
    </row>
    <row r="77" spans="1:6" ht="85" customHeight="1" x14ac:dyDescent="0.2">
      <c r="A77" s="3" t="s">
        <v>1182</v>
      </c>
      <c r="B77" s="3" t="s">
        <v>1591</v>
      </c>
      <c r="C77" s="3" t="s">
        <v>1565</v>
      </c>
      <c r="D77" s="3" t="s">
        <v>1566</v>
      </c>
      <c r="E77" s="3" t="s">
        <v>1592</v>
      </c>
      <c r="F77" s="3" t="s">
        <v>1593</v>
      </c>
    </row>
    <row r="78" spans="1:6" ht="85" customHeight="1" x14ac:dyDescent="0.2">
      <c r="A78" s="2" t="s">
        <v>1188</v>
      </c>
      <c r="B78" s="2" t="s">
        <v>1594</v>
      </c>
      <c r="C78" s="2" t="s">
        <v>1565</v>
      </c>
      <c r="D78" s="2" t="s">
        <v>1566</v>
      </c>
      <c r="E78" s="2" t="s">
        <v>1595</v>
      </c>
      <c r="F78" s="2" t="s">
        <v>1520</v>
      </c>
    </row>
    <row r="79" spans="1:6" ht="85" customHeight="1" x14ac:dyDescent="0.2">
      <c r="A79" s="3" t="s">
        <v>1191</v>
      </c>
      <c r="B79" s="3" t="s">
        <v>1596</v>
      </c>
      <c r="C79" s="3" t="s">
        <v>1565</v>
      </c>
      <c r="D79" s="3" t="s">
        <v>1566</v>
      </c>
      <c r="E79" s="3" t="s">
        <v>1597</v>
      </c>
      <c r="F79" s="3" t="s">
        <v>1598</v>
      </c>
    </row>
    <row r="80" spans="1:6" ht="85" customHeight="1" x14ac:dyDescent="0.2">
      <c r="A80" s="2" t="s">
        <v>1157</v>
      </c>
      <c r="B80" s="2" t="s">
        <v>1599</v>
      </c>
      <c r="C80" s="2" t="s">
        <v>1600</v>
      </c>
      <c r="D80" s="2" t="s">
        <v>1601</v>
      </c>
      <c r="E80" s="2" t="s">
        <v>1602</v>
      </c>
      <c r="F80" s="2" t="s">
        <v>1603</v>
      </c>
    </row>
    <row r="81" spans="1:6" ht="85" customHeight="1" x14ac:dyDescent="0.2">
      <c r="A81" s="3" t="s">
        <v>1064</v>
      </c>
      <c r="B81" s="3" t="s">
        <v>1604</v>
      </c>
      <c r="C81" s="3" t="s">
        <v>156</v>
      </c>
      <c r="D81" s="3" t="s">
        <v>1605</v>
      </c>
      <c r="E81" s="3" t="s">
        <v>1606</v>
      </c>
      <c r="F81" s="3" t="s">
        <v>1607</v>
      </c>
    </row>
    <row r="82" spans="1:6" ht="85" customHeight="1" x14ac:dyDescent="0.2">
      <c r="A82" s="2" t="s">
        <v>1042</v>
      </c>
      <c r="B82" s="2" t="s">
        <v>1608</v>
      </c>
      <c r="C82" s="2" t="s">
        <v>25</v>
      </c>
      <c r="D82" s="2" t="s">
        <v>1609</v>
      </c>
      <c r="E82" s="2" t="s">
        <v>1610</v>
      </c>
      <c r="F82" s="2" t="s">
        <v>1611</v>
      </c>
    </row>
    <row r="83" spans="1:6" ht="85" customHeight="1" x14ac:dyDescent="0.2">
      <c r="A83" s="3" t="s">
        <v>1093</v>
      </c>
      <c r="B83" s="3" t="s">
        <v>1612</v>
      </c>
      <c r="C83" s="3" t="s">
        <v>1613</v>
      </c>
      <c r="D83" s="3" t="s">
        <v>1614</v>
      </c>
      <c r="E83" s="3" t="s">
        <v>1615</v>
      </c>
      <c r="F83" s="3" t="s">
        <v>1616</v>
      </c>
    </row>
    <row r="84" spans="1:6" ht="118" customHeight="1" x14ac:dyDescent="0.2">
      <c r="A84" s="2" t="s">
        <v>1617</v>
      </c>
      <c r="B84" s="2" t="s">
        <v>1618</v>
      </c>
      <c r="C84" s="2" t="s">
        <v>1619</v>
      </c>
      <c r="D84" s="2" t="s">
        <v>1620</v>
      </c>
      <c r="E84" s="2" t="s">
        <v>1621</v>
      </c>
      <c r="F84" s="2" t="s">
        <v>1622</v>
      </c>
    </row>
    <row r="85" spans="1:6" ht="94" customHeight="1" x14ac:dyDescent="0.2">
      <c r="A85" s="3" t="s">
        <v>1617</v>
      </c>
      <c r="B85" s="3" t="s">
        <v>1623</v>
      </c>
      <c r="C85" s="3" t="s">
        <v>1619</v>
      </c>
      <c r="D85" s="3" t="s">
        <v>1620</v>
      </c>
      <c r="E85" s="3" t="s">
        <v>1624</v>
      </c>
      <c r="F85" s="3" t="s">
        <v>1625</v>
      </c>
    </row>
    <row r="86" spans="1:6" ht="106" customHeight="1" x14ac:dyDescent="0.2">
      <c r="A86" s="2" t="s">
        <v>1617</v>
      </c>
      <c r="B86" s="2" t="s">
        <v>1626</v>
      </c>
      <c r="C86" s="2" t="s">
        <v>1619</v>
      </c>
      <c r="D86" s="2" t="s">
        <v>1620</v>
      </c>
      <c r="E86" s="2" t="s">
        <v>1627</v>
      </c>
      <c r="F86" s="2" t="s">
        <v>1628</v>
      </c>
    </row>
    <row r="87" spans="1:6" ht="106" customHeight="1" x14ac:dyDescent="0.2">
      <c r="A87" s="3" t="s">
        <v>1617</v>
      </c>
      <c r="B87" s="3" t="s">
        <v>1629</v>
      </c>
      <c r="C87" s="3" t="s">
        <v>1619</v>
      </c>
      <c r="D87" s="3" t="s">
        <v>1620</v>
      </c>
      <c r="E87" s="3" t="s">
        <v>1630</v>
      </c>
      <c r="F87" s="3" t="s">
        <v>1631</v>
      </c>
    </row>
    <row r="88" spans="1:6" ht="85" customHeight="1" x14ac:dyDescent="0.2">
      <c r="A88" s="2" t="s">
        <v>1617</v>
      </c>
      <c r="B88" s="2" t="s">
        <v>1632</v>
      </c>
      <c r="C88" s="2" t="s">
        <v>1619</v>
      </c>
      <c r="D88" s="2" t="s">
        <v>1620</v>
      </c>
      <c r="E88" s="2" t="s">
        <v>1633</v>
      </c>
      <c r="F88" s="2" t="s">
        <v>1634</v>
      </c>
    </row>
    <row r="89" spans="1:6" ht="85" customHeight="1" x14ac:dyDescent="0.2">
      <c r="A89" s="3" t="s">
        <v>1617</v>
      </c>
      <c r="B89" s="3" t="s">
        <v>1635</v>
      </c>
      <c r="C89" s="3" t="s">
        <v>1619</v>
      </c>
      <c r="D89" s="3" t="s">
        <v>1620</v>
      </c>
      <c r="E89" s="3" t="s">
        <v>1636</v>
      </c>
      <c r="F89" s="3" t="s">
        <v>1637</v>
      </c>
    </row>
    <row r="90" spans="1:6" ht="85" customHeight="1" x14ac:dyDescent="0.2">
      <c r="A90" s="2" t="s">
        <v>1617</v>
      </c>
      <c r="B90" s="2" t="s">
        <v>1638</v>
      </c>
      <c r="C90" s="2" t="s">
        <v>1619</v>
      </c>
      <c r="D90" s="2" t="s">
        <v>1620</v>
      </c>
      <c r="E90" s="2" t="s">
        <v>1639</v>
      </c>
      <c r="F90" s="2" t="s">
        <v>1640</v>
      </c>
    </row>
    <row r="91" spans="1:6" ht="118" customHeight="1" x14ac:dyDescent="0.2">
      <c r="A91" s="3" t="s">
        <v>1617</v>
      </c>
      <c r="B91" s="3" t="s">
        <v>1641</v>
      </c>
      <c r="C91" s="3" t="s">
        <v>1619</v>
      </c>
      <c r="D91" s="3" t="s">
        <v>1620</v>
      </c>
      <c r="E91" s="3" t="s">
        <v>1642</v>
      </c>
      <c r="F91" s="3" t="s">
        <v>1622</v>
      </c>
    </row>
    <row r="92" spans="1:6" ht="85" customHeight="1" x14ac:dyDescent="0.2">
      <c r="A92" s="2" t="s">
        <v>1617</v>
      </c>
      <c r="B92" s="2" t="s">
        <v>1643</v>
      </c>
      <c r="C92" s="2" t="s">
        <v>1619</v>
      </c>
      <c r="D92" s="2" t="s">
        <v>1620</v>
      </c>
      <c r="E92" s="2" t="s">
        <v>1644</v>
      </c>
      <c r="F92" s="2" t="s">
        <v>1634</v>
      </c>
    </row>
    <row r="93" spans="1:6" ht="85" customHeight="1" x14ac:dyDescent="0.2">
      <c r="A93" s="3" t="s">
        <v>1617</v>
      </c>
      <c r="B93" s="3" t="s">
        <v>1645</v>
      </c>
      <c r="C93" s="3" t="s">
        <v>1619</v>
      </c>
      <c r="D93" s="3" t="s">
        <v>1620</v>
      </c>
      <c r="E93" s="3" t="s">
        <v>1646</v>
      </c>
      <c r="F93" s="3" t="s">
        <v>1637</v>
      </c>
    </row>
    <row r="94" spans="1:6" ht="85" customHeight="1" x14ac:dyDescent="0.2">
      <c r="A94" s="2" t="s">
        <v>1617</v>
      </c>
      <c r="B94" s="2" t="s">
        <v>1647</v>
      </c>
      <c r="C94" s="2" t="s">
        <v>1619</v>
      </c>
      <c r="D94" s="2" t="s">
        <v>1620</v>
      </c>
      <c r="E94" s="2" t="s">
        <v>1648</v>
      </c>
      <c r="F94" s="2" t="s">
        <v>1637</v>
      </c>
    </row>
    <row r="95" spans="1:6" ht="118" customHeight="1" x14ac:dyDescent="0.2">
      <c r="A95" s="3" t="s">
        <v>1617</v>
      </c>
      <c r="B95" s="3" t="s">
        <v>1649</v>
      </c>
      <c r="C95" s="3" t="s">
        <v>1619</v>
      </c>
      <c r="D95" s="3" t="s">
        <v>1620</v>
      </c>
      <c r="E95" s="3" t="s">
        <v>1650</v>
      </c>
      <c r="F95" s="3" t="s">
        <v>1651</v>
      </c>
    </row>
    <row r="96" spans="1:6" ht="94" customHeight="1" x14ac:dyDescent="0.2">
      <c r="A96" s="2" t="s">
        <v>1617</v>
      </c>
      <c r="B96" s="2" t="s">
        <v>1652</v>
      </c>
      <c r="C96" s="2" t="s">
        <v>1619</v>
      </c>
      <c r="D96" s="2" t="s">
        <v>1620</v>
      </c>
      <c r="E96" s="2" t="s">
        <v>1653</v>
      </c>
      <c r="F96" s="2" t="s">
        <v>1654</v>
      </c>
    </row>
    <row r="97" spans="1:6" ht="85" customHeight="1" x14ac:dyDescent="0.2">
      <c r="A97" s="3" t="s">
        <v>1617</v>
      </c>
      <c r="B97" s="3" t="s">
        <v>1655</v>
      </c>
      <c r="C97" s="3" t="s">
        <v>1619</v>
      </c>
      <c r="D97" s="3" t="s">
        <v>1620</v>
      </c>
      <c r="E97" s="3" t="s">
        <v>1656</v>
      </c>
      <c r="F97" s="3" t="s">
        <v>1634</v>
      </c>
    </row>
    <row r="98" spans="1:6" ht="85" customHeight="1" x14ac:dyDescent="0.2">
      <c r="A98" s="2" t="s">
        <v>1617</v>
      </c>
      <c r="B98" s="2" t="s">
        <v>1657</v>
      </c>
      <c r="C98" s="2" t="s">
        <v>1619</v>
      </c>
      <c r="D98" s="2" t="s">
        <v>1620</v>
      </c>
      <c r="E98" s="2" t="s">
        <v>1658</v>
      </c>
      <c r="F98" s="2" t="s">
        <v>1637</v>
      </c>
    </row>
    <row r="99" spans="1:6" ht="85" customHeight="1" x14ac:dyDescent="0.2">
      <c r="A99" s="3" t="s">
        <v>1617</v>
      </c>
      <c r="B99" s="3" t="s">
        <v>1659</v>
      </c>
      <c r="C99" s="3" t="s">
        <v>1619</v>
      </c>
      <c r="D99" s="3" t="s">
        <v>1620</v>
      </c>
      <c r="E99" s="3" t="s">
        <v>1660</v>
      </c>
      <c r="F99" s="3" t="s">
        <v>1640</v>
      </c>
    </row>
    <row r="100" spans="1:6" ht="85" customHeight="1" x14ac:dyDescent="0.2">
      <c r="A100" s="2" t="s">
        <v>1617</v>
      </c>
      <c r="B100" s="2" t="s">
        <v>1661</v>
      </c>
      <c r="C100" s="2" t="s">
        <v>1619</v>
      </c>
      <c r="D100" s="2" t="s">
        <v>1620</v>
      </c>
      <c r="E100" s="2" t="s">
        <v>1662</v>
      </c>
      <c r="F100" s="2" t="s">
        <v>1640</v>
      </c>
    </row>
    <row r="101" spans="1:6" ht="85" customHeight="1" x14ac:dyDescent="0.2">
      <c r="A101" s="3" t="s">
        <v>1617</v>
      </c>
      <c r="B101" s="3" t="s">
        <v>1663</v>
      </c>
      <c r="C101" s="3" t="s">
        <v>1619</v>
      </c>
      <c r="D101" s="3" t="s">
        <v>1620</v>
      </c>
      <c r="E101" s="3" t="s">
        <v>1664</v>
      </c>
      <c r="F101" s="3" t="s">
        <v>1640</v>
      </c>
    </row>
    <row r="102" spans="1:6" ht="85" customHeight="1" x14ac:dyDescent="0.2">
      <c r="A102" s="2" t="s">
        <v>1617</v>
      </c>
      <c r="B102" s="2" t="s">
        <v>1665</v>
      </c>
      <c r="C102" s="2" t="s">
        <v>1619</v>
      </c>
      <c r="D102" s="2" t="s">
        <v>1620</v>
      </c>
      <c r="E102" s="2" t="s">
        <v>1666</v>
      </c>
      <c r="F102" s="2" t="s">
        <v>1667</v>
      </c>
    </row>
    <row r="103" spans="1:6" ht="85" customHeight="1" x14ac:dyDescent="0.2">
      <c r="A103" s="3" t="s">
        <v>1617</v>
      </c>
      <c r="B103" s="3" t="s">
        <v>1668</v>
      </c>
      <c r="C103" s="3" t="s">
        <v>1619</v>
      </c>
      <c r="D103" s="3" t="s">
        <v>1620</v>
      </c>
      <c r="E103" s="3" t="s">
        <v>1669</v>
      </c>
      <c r="F103" s="3" t="s">
        <v>1667</v>
      </c>
    </row>
    <row r="104" spans="1:6" ht="85" customHeight="1" x14ac:dyDescent="0.2">
      <c r="A104" s="2" t="s">
        <v>1617</v>
      </c>
      <c r="B104" s="2" t="s">
        <v>1670</v>
      </c>
      <c r="C104" s="2" t="s">
        <v>1619</v>
      </c>
      <c r="D104" s="2" t="s">
        <v>1620</v>
      </c>
      <c r="E104" s="2" t="s">
        <v>1671</v>
      </c>
      <c r="F104" s="2" t="s">
        <v>1640</v>
      </c>
    </row>
    <row r="105" spans="1:6" ht="85" customHeight="1" x14ac:dyDescent="0.2">
      <c r="A105" s="3" t="s">
        <v>1617</v>
      </c>
      <c r="B105" s="3" t="s">
        <v>1672</v>
      </c>
      <c r="C105" s="3" t="s">
        <v>1619</v>
      </c>
      <c r="D105" s="3" t="s">
        <v>1620</v>
      </c>
      <c r="E105" s="3" t="s">
        <v>1673</v>
      </c>
      <c r="F105" s="3" t="s">
        <v>1640</v>
      </c>
    </row>
    <row r="106" spans="1:6" ht="85" customHeight="1" x14ac:dyDescent="0.2">
      <c r="A106" s="2" t="s">
        <v>1617</v>
      </c>
      <c r="B106" s="2" t="s">
        <v>1674</v>
      </c>
      <c r="C106" s="2" t="s">
        <v>1619</v>
      </c>
      <c r="D106" s="2" t="s">
        <v>1620</v>
      </c>
      <c r="E106" s="2" t="s">
        <v>1675</v>
      </c>
      <c r="F106" s="2" t="s">
        <v>1634</v>
      </c>
    </row>
    <row r="107" spans="1:6" ht="85" customHeight="1" x14ac:dyDescent="0.2">
      <c r="A107" s="3" t="s">
        <v>1617</v>
      </c>
      <c r="B107" s="3" t="s">
        <v>1676</v>
      </c>
      <c r="C107" s="3" t="s">
        <v>1619</v>
      </c>
      <c r="D107" s="3" t="s">
        <v>1620</v>
      </c>
      <c r="E107" s="3" t="s">
        <v>1677</v>
      </c>
      <c r="F107" s="3" t="s">
        <v>1640</v>
      </c>
    </row>
    <row r="108" spans="1:6" ht="94" customHeight="1" x14ac:dyDescent="0.2">
      <c r="A108" s="2" t="s">
        <v>1617</v>
      </c>
      <c r="B108" s="2" t="s">
        <v>1678</v>
      </c>
      <c r="C108" s="2" t="s">
        <v>1619</v>
      </c>
      <c r="D108" s="2" t="s">
        <v>1620</v>
      </c>
      <c r="E108" s="2" t="s">
        <v>1679</v>
      </c>
      <c r="F108" s="2" t="s">
        <v>1640</v>
      </c>
    </row>
    <row r="109" spans="1:6" ht="85" customHeight="1" x14ac:dyDescent="0.2">
      <c r="A109" s="3" t="s">
        <v>1617</v>
      </c>
      <c r="B109" s="3" t="s">
        <v>1680</v>
      </c>
      <c r="C109" s="3" t="s">
        <v>1619</v>
      </c>
      <c r="D109" s="3" t="s">
        <v>1620</v>
      </c>
      <c r="E109" s="3" t="s">
        <v>1681</v>
      </c>
      <c r="F109" s="3" t="s">
        <v>1682</v>
      </c>
    </row>
    <row r="110" spans="1:6" ht="85" customHeight="1" x14ac:dyDescent="0.2">
      <c r="A110" s="2" t="s">
        <v>1617</v>
      </c>
      <c r="B110" s="2" t="s">
        <v>1683</v>
      </c>
      <c r="C110" s="2" t="s">
        <v>1619</v>
      </c>
      <c r="D110" s="2" t="s">
        <v>1620</v>
      </c>
      <c r="E110" s="2" t="s">
        <v>1684</v>
      </c>
      <c r="F110" s="2" t="s">
        <v>1685</v>
      </c>
    </row>
    <row r="111" spans="1:6" ht="85" customHeight="1" x14ac:dyDescent="0.2">
      <c r="A111" s="3" t="s">
        <v>1617</v>
      </c>
      <c r="B111" s="3" t="s">
        <v>1686</v>
      </c>
      <c r="C111" s="3" t="s">
        <v>1619</v>
      </c>
      <c r="D111" s="3" t="s">
        <v>1620</v>
      </c>
      <c r="E111" s="3" t="s">
        <v>1687</v>
      </c>
      <c r="F111" s="3" t="s">
        <v>1637</v>
      </c>
    </row>
    <row r="112" spans="1:6" ht="85" customHeight="1" x14ac:dyDescent="0.2">
      <c r="A112" s="2" t="s">
        <v>1617</v>
      </c>
      <c r="B112" s="2" t="s">
        <v>1688</v>
      </c>
      <c r="C112" s="2" t="s">
        <v>1619</v>
      </c>
      <c r="D112" s="2" t="s">
        <v>1620</v>
      </c>
      <c r="E112" s="2" t="s">
        <v>1689</v>
      </c>
      <c r="F112" s="2" t="s">
        <v>1637</v>
      </c>
    </row>
    <row r="113" spans="1:6" ht="85" customHeight="1" x14ac:dyDescent="0.2">
      <c r="A113" s="3" t="s">
        <v>1617</v>
      </c>
      <c r="B113" s="3" t="s">
        <v>1690</v>
      </c>
      <c r="C113" s="3" t="s">
        <v>1619</v>
      </c>
      <c r="D113" s="3" t="s">
        <v>1620</v>
      </c>
      <c r="E113" s="3" t="s">
        <v>1691</v>
      </c>
      <c r="F113" s="3" t="s">
        <v>1692</v>
      </c>
    </row>
    <row r="114" spans="1:6" ht="85" customHeight="1" x14ac:dyDescent="0.2">
      <c r="A114" s="2" t="s">
        <v>1617</v>
      </c>
      <c r="B114" s="2" t="s">
        <v>1693</v>
      </c>
      <c r="C114" s="2" t="s">
        <v>1619</v>
      </c>
      <c r="D114" s="2" t="s">
        <v>1620</v>
      </c>
      <c r="E114" s="2" t="s">
        <v>1694</v>
      </c>
      <c r="F114" s="2" t="s">
        <v>1695</v>
      </c>
    </row>
    <row r="115" spans="1:6" ht="94" customHeight="1" x14ac:dyDescent="0.2">
      <c r="A115" s="3" t="s">
        <v>1617</v>
      </c>
      <c r="B115" s="3" t="s">
        <v>1696</v>
      </c>
      <c r="C115" s="3" t="s">
        <v>1619</v>
      </c>
      <c r="D115" s="3" t="s">
        <v>1620</v>
      </c>
      <c r="E115" s="3" t="s">
        <v>1697</v>
      </c>
      <c r="F115" s="3" t="s">
        <v>1698</v>
      </c>
    </row>
    <row r="116" spans="1:6" ht="94" customHeight="1" x14ac:dyDescent="0.2">
      <c r="A116" s="2" t="s">
        <v>1617</v>
      </c>
      <c r="B116" s="2" t="s">
        <v>1699</v>
      </c>
      <c r="C116" s="2" t="s">
        <v>1619</v>
      </c>
      <c r="D116" s="2" t="s">
        <v>1700</v>
      </c>
      <c r="E116" s="2" t="s">
        <v>1701</v>
      </c>
      <c r="F116" s="2" t="s">
        <v>1702</v>
      </c>
    </row>
    <row r="117" spans="1:6" ht="94" customHeight="1" x14ac:dyDescent="0.2">
      <c r="A117" s="3" t="s">
        <v>1617</v>
      </c>
      <c r="B117" s="3" t="s">
        <v>1703</v>
      </c>
      <c r="C117" s="3" t="s">
        <v>1619</v>
      </c>
      <c r="D117" s="3" t="s">
        <v>1700</v>
      </c>
      <c r="E117" s="3" t="s">
        <v>1704</v>
      </c>
      <c r="F117" s="3" t="s">
        <v>1705</v>
      </c>
    </row>
    <row r="118" spans="1:6" ht="85" customHeight="1" x14ac:dyDescent="0.2">
      <c r="A118" s="2" t="s">
        <v>1617</v>
      </c>
      <c r="B118" s="2" t="s">
        <v>1706</v>
      </c>
      <c r="C118" s="2" t="s">
        <v>1619</v>
      </c>
      <c r="D118" s="2" t="s">
        <v>1700</v>
      </c>
      <c r="E118" s="2" t="s">
        <v>1707</v>
      </c>
      <c r="F118" s="2" t="s">
        <v>1547</v>
      </c>
    </row>
    <row r="119" spans="1:6" ht="85" customHeight="1" x14ac:dyDescent="0.2">
      <c r="A119" s="3" t="s">
        <v>1617</v>
      </c>
      <c r="B119" s="3" t="s">
        <v>1708</v>
      </c>
      <c r="C119" s="3" t="s">
        <v>1619</v>
      </c>
      <c r="D119" s="3" t="s">
        <v>1700</v>
      </c>
      <c r="E119" s="3" t="s">
        <v>1709</v>
      </c>
      <c r="F119" s="3" t="s">
        <v>1710</v>
      </c>
    </row>
    <row r="120" spans="1:6" ht="94" customHeight="1" x14ac:dyDescent="0.2">
      <c r="A120" s="2" t="s">
        <v>1617</v>
      </c>
      <c r="B120" s="2" t="s">
        <v>1711</v>
      </c>
      <c r="C120" s="2" t="s">
        <v>1619</v>
      </c>
      <c r="D120" s="2" t="s">
        <v>1700</v>
      </c>
      <c r="E120" s="2" t="s">
        <v>1712</v>
      </c>
      <c r="F120" s="2" t="s">
        <v>1713</v>
      </c>
    </row>
    <row r="121" spans="1:6" ht="94" customHeight="1" x14ac:dyDescent="0.2">
      <c r="A121" s="3" t="s">
        <v>1617</v>
      </c>
      <c r="B121" s="3" t="s">
        <v>1714</v>
      </c>
      <c r="C121" s="3" t="s">
        <v>1619</v>
      </c>
      <c r="D121" s="3" t="s">
        <v>1700</v>
      </c>
      <c r="E121" s="3" t="s">
        <v>1715</v>
      </c>
      <c r="F121" s="3" t="s">
        <v>1551</v>
      </c>
    </row>
    <row r="122" spans="1:6" ht="85" customHeight="1" x14ac:dyDescent="0.2">
      <c r="A122" s="2" t="s">
        <v>1617</v>
      </c>
      <c r="B122" s="2" t="s">
        <v>1716</v>
      </c>
      <c r="C122" s="2" t="s">
        <v>1619</v>
      </c>
      <c r="D122" s="2" t="s">
        <v>1700</v>
      </c>
      <c r="E122" s="2" t="s">
        <v>1717</v>
      </c>
      <c r="F122" s="2" t="s">
        <v>1718</v>
      </c>
    </row>
    <row r="123" spans="1:6" ht="85" customHeight="1" x14ac:dyDescent="0.2">
      <c r="A123" s="3" t="s">
        <v>1617</v>
      </c>
      <c r="B123" s="3" t="s">
        <v>1719</v>
      </c>
      <c r="C123" s="3" t="s">
        <v>1619</v>
      </c>
      <c r="D123" s="3" t="s">
        <v>1700</v>
      </c>
      <c r="E123" s="3" t="s">
        <v>1720</v>
      </c>
      <c r="F123" s="3" t="s">
        <v>1721</v>
      </c>
    </row>
    <row r="124" spans="1:6" ht="85" customHeight="1" x14ac:dyDescent="0.2">
      <c r="A124" s="2" t="s">
        <v>1617</v>
      </c>
      <c r="B124" s="2" t="s">
        <v>1722</v>
      </c>
      <c r="C124" s="2" t="s">
        <v>1619</v>
      </c>
      <c r="D124" s="2" t="s">
        <v>1700</v>
      </c>
      <c r="E124" s="2" t="s">
        <v>1723</v>
      </c>
      <c r="F124" s="2" t="s">
        <v>1721</v>
      </c>
    </row>
    <row r="125" spans="1:6" ht="85" customHeight="1" x14ac:dyDescent="0.2">
      <c r="A125" s="3" t="s">
        <v>1617</v>
      </c>
      <c r="B125" s="3" t="s">
        <v>1724</v>
      </c>
      <c r="C125" s="3" t="s">
        <v>1619</v>
      </c>
      <c r="D125" s="3" t="s">
        <v>1700</v>
      </c>
      <c r="E125" s="3" t="s">
        <v>1725</v>
      </c>
      <c r="F125" s="3" t="s">
        <v>1721</v>
      </c>
    </row>
    <row r="126" spans="1:6" ht="85" customHeight="1" x14ac:dyDescent="0.2">
      <c r="A126" s="2" t="s">
        <v>1617</v>
      </c>
      <c r="B126" s="2" t="s">
        <v>1726</v>
      </c>
      <c r="C126" s="2" t="s">
        <v>1619</v>
      </c>
      <c r="D126" s="2" t="s">
        <v>1700</v>
      </c>
      <c r="E126" s="2" t="s">
        <v>1727</v>
      </c>
      <c r="F126" s="2" t="s">
        <v>1543</v>
      </c>
    </row>
    <row r="127" spans="1:6" ht="85" customHeight="1" x14ac:dyDescent="0.2">
      <c r="A127" s="3" t="s">
        <v>1617</v>
      </c>
      <c r="B127" s="3" t="s">
        <v>1728</v>
      </c>
      <c r="C127" s="3" t="s">
        <v>1619</v>
      </c>
      <c r="D127" s="3" t="s">
        <v>1700</v>
      </c>
      <c r="E127" s="3" t="s">
        <v>1729</v>
      </c>
      <c r="F127" s="3" t="s">
        <v>1730</v>
      </c>
    </row>
    <row r="128" spans="1:6" ht="85" customHeight="1" x14ac:dyDescent="0.2">
      <c r="A128" s="2" t="s">
        <v>1617</v>
      </c>
      <c r="B128" s="2" t="s">
        <v>1731</v>
      </c>
      <c r="C128" s="2" t="s">
        <v>1619</v>
      </c>
      <c r="D128" s="2" t="s">
        <v>1700</v>
      </c>
      <c r="E128" s="2" t="s">
        <v>1732</v>
      </c>
      <c r="F128" s="2" t="s">
        <v>1733</v>
      </c>
    </row>
    <row r="129" spans="1:6" ht="85" customHeight="1" x14ac:dyDescent="0.2">
      <c r="A129" s="3" t="s">
        <v>1617</v>
      </c>
      <c r="B129" s="3" t="s">
        <v>1734</v>
      </c>
      <c r="C129" s="3" t="s">
        <v>1619</v>
      </c>
      <c r="D129" s="3" t="s">
        <v>1700</v>
      </c>
      <c r="E129" s="3" t="s">
        <v>1735</v>
      </c>
      <c r="F129" s="3" t="s">
        <v>1736</v>
      </c>
    </row>
    <row r="130" spans="1:6" ht="85" customHeight="1" x14ac:dyDescent="0.2">
      <c r="A130" s="2" t="s">
        <v>1617</v>
      </c>
      <c r="B130" s="2" t="s">
        <v>1737</v>
      </c>
      <c r="C130" s="2" t="s">
        <v>1619</v>
      </c>
      <c r="D130" s="2" t="s">
        <v>1700</v>
      </c>
      <c r="E130" s="2" t="s">
        <v>1738</v>
      </c>
      <c r="F130" s="2" t="s">
        <v>1739</v>
      </c>
    </row>
    <row r="131" spans="1:6" ht="106" customHeight="1" x14ac:dyDescent="0.2">
      <c r="A131" s="3" t="s">
        <v>1617</v>
      </c>
      <c r="B131" s="3" t="s">
        <v>1740</v>
      </c>
      <c r="C131" s="3" t="s">
        <v>1619</v>
      </c>
      <c r="D131" s="3" t="s">
        <v>1700</v>
      </c>
      <c r="E131" s="3" t="s">
        <v>1741</v>
      </c>
      <c r="F131" s="3" t="s">
        <v>1585</v>
      </c>
    </row>
    <row r="132" spans="1:6" ht="85" customHeight="1" x14ac:dyDescent="0.2">
      <c r="A132" s="2" t="s">
        <v>1617</v>
      </c>
      <c r="B132" s="2" t="s">
        <v>1742</v>
      </c>
      <c r="C132" s="2" t="s">
        <v>1619</v>
      </c>
      <c r="D132" s="2" t="s">
        <v>1700</v>
      </c>
      <c r="E132" s="2" t="s">
        <v>1743</v>
      </c>
      <c r="F132" s="2" t="s">
        <v>1744</v>
      </c>
    </row>
    <row r="133" spans="1:6" ht="85" customHeight="1" x14ac:dyDescent="0.2">
      <c r="A133" s="3" t="s">
        <v>1617</v>
      </c>
      <c r="B133" s="3" t="s">
        <v>1745</v>
      </c>
      <c r="C133" s="3" t="s">
        <v>1619</v>
      </c>
      <c r="D133" s="3" t="s">
        <v>1746</v>
      </c>
      <c r="E133" s="3" t="s">
        <v>1747</v>
      </c>
      <c r="F133" s="3" t="s">
        <v>1730</v>
      </c>
    </row>
    <row r="134" spans="1:6" ht="85" customHeight="1" x14ac:dyDescent="0.2">
      <c r="A134" s="2" t="s">
        <v>1617</v>
      </c>
      <c r="B134" s="2" t="s">
        <v>1748</v>
      </c>
      <c r="C134" s="2" t="s">
        <v>1619</v>
      </c>
      <c r="D134" s="2" t="s">
        <v>1746</v>
      </c>
      <c r="E134" s="2" t="s">
        <v>1749</v>
      </c>
      <c r="F134" s="2" t="s">
        <v>1750</v>
      </c>
    </row>
    <row r="135" spans="1:6" ht="85" customHeight="1" x14ac:dyDescent="0.2">
      <c r="A135" s="3" t="s">
        <v>1617</v>
      </c>
      <c r="B135" s="3" t="s">
        <v>1751</v>
      </c>
      <c r="C135" s="3" t="s">
        <v>1619</v>
      </c>
      <c r="D135" s="3" t="s">
        <v>1746</v>
      </c>
      <c r="E135" s="3" t="s">
        <v>1752</v>
      </c>
      <c r="F135" s="3" t="s">
        <v>1753</v>
      </c>
    </row>
    <row r="136" spans="1:6" ht="85" customHeight="1" x14ac:dyDescent="0.2">
      <c r="A136" s="2" t="s">
        <v>1617</v>
      </c>
      <c r="B136" s="2" t="s">
        <v>1754</v>
      </c>
      <c r="C136" s="2" t="s">
        <v>1619</v>
      </c>
      <c r="D136" s="2" t="s">
        <v>1746</v>
      </c>
      <c r="E136" s="2" t="s">
        <v>1755</v>
      </c>
      <c r="F136" s="2" t="s">
        <v>1756</v>
      </c>
    </row>
    <row r="137" spans="1:6" ht="85" customHeight="1" x14ac:dyDescent="0.2">
      <c r="A137" s="3" t="s">
        <v>1617</v>
      </c>
      <c r="B137" s="3" t="s">
        <v>1757</v>
      </c>
      <c r="C137" s="3" t="s">
        <v>1619</v>
      </c>
      <c r="D137" s="3" t="s">
        <v>1746</v>
      </c>
      <c r="E137" s="3" t="s">
        <v>1758</v>
      </c>
      <c r="F137" s="3" t="s">
        <v>1756</v>
      </c>
    </row>
    <row r="138" spans="1:6" ht="85" customHeight="1" x14ac:dyDescent="0.2">
      <c r="A138" s="2" t="s">
        <v>1617</v>
      </c>
      <c r="B138" s="2" t="s">
        <v>1759</v>
      </c>
      <c r="C138" s="2" t="s">
        <v>1619</v>
      </c>
      <c r="D138" s="2" t="s">
        <v>1746</v>
      </c>
      <c r="E138" s="2" t="s">
        <v>1760</v>
      </c>
      <c r="F138" s="2" t="s">
        <v>1761</v>
      </c>
    </row>
    <row r="139" spans="1:6" ht="85" customHeight="1" x14ac:dyDescent="0.2">
      <c r="A139" s="3" t="s">
        <v>1617</v>
      </c>
      <c r="B139" s="3" t="s">
        <v>1762</v>
      </c>
      <c r="C139" s="3" t="s">
        <v>1619</v>
      </c>
      <c r="D139" s="3" t="s">
        <v>1746</v>
      </c>
      <c r="E139" s="3" t="s">
        <v>1763</v>
      </c>
      <c r="F139" s="3" t="s">
        <v>1764</v>
      </c>
    </row>
    <row r="140" spans="1:6" ht="118" customHeight="1" x14ac:dyDescent="0.2">
      <c r="A140" s="2" t="s">
        <v>1617</v>
      </c>
      <c r="B140" s="2" t="s">
        <v>1765</v>
      </c>
      <c r="C140" s="2" t="s">
        <v>1619</v>
      </c>
      <c r="D140" s="2" t="s">
        <v>1746</v>
      </c>
      <c r="E140" s="2" t="s">
        <v>1766</v>
      </c>
      <c r="F140" s="2" t="s">
        <v>1563</v>
      </c>
    </row>
    <row r="141" spans="1:6" ht="85" customHeight="1" x14ac:dyDescent="0.2">
      <c r="A141" s="3" t="s">
        <v>1617</v>
      </c>
      <c r="B141" s="3" t="s">
        <v>1767</v>
      </c>
      <c r="C141" s="3" t="s">
        <v>1619</v>
      </c>
      <c r="D141" s="3" t="s">
        <v>1746</v>
      </c>
      <c r="E141" s="3" t="s">
        <v>1768</v>
      </c>
      <c r="F141" s="3" t="s">
        <v>1769</v>
      </c>
    </row>
    <row r="142" spans="1:6" ht="85" customHeight="1" x14ac:dyDescent="0.2">
      <c r="A142" s="2" t="s">
        <v>1617</v>
      </c>
      <c r="B142" s="2" t="s">
        <v>1770</v>
      </c>
      <c r="C142" s="2" t="s">
        <v>1619</v>
      </c>
      <c r="D142" s="2" t="s">
        <v>1746</v>
      </c>
      <c r="E142" s="2" t="s">
        <v>1771</v>
      </c>
      <c r="F142" s="2" t="s">
        <v>1769</v>
      </c>
    </row>
    <row r="143" spans="1:6" ht="85" customHeight="1" x14ac:dyDescent="0.2">
      <c r="A143" s="3" t="s">
        <v>1617</v>
      </c>
      <c r="B143" s="3" t="s">
        <v>1772</v>
      </c>
      <c r="C143" s="3" t="s">
        <v>1619</v>
      </c>
      <c r="D143" s="3" t="s">
        <v>1746</v>
      </c>
      <c r="E143" s="3" t="s">
        <v>1773</v>
      </c>
      <c r="F143" s="3" t="s">
        <v>1774</v>
      </c>
    </row>
    <row r="144" spans="1:6" ht="85" customHeight="1" x14ac:dyDescent="0.2">
      <c r="A144" s="2" t="s">
        <v>1617</v>
      </c>
      <c r="B144" s="2" t="s">
        <v>1775</v>
      </c>
      <c r="C144" s="2" t="s">
        <v>1619</v>
      </c>
      <c r="D144" s="2" t="s">
        <v>1746</v>
      </c>
      <c r="E144" s="2" t="s">
        <v>1776</v>
      </c>
      <c r="F144" s="2" t="s">
        <v>1777</v>
      </c>
    </row>
    <row r="145" spans="1:6" ht="85" customHeight="1" x14ac:dyDescent="0.2">
      <c r="A145" s="3" t="s">
        <v>1617</v>
      </c>
      <c r="B145" s="3" t="s">
        <v>1778</v>
      </c>
      <c r="C145" s="3" t="s">
        <v>1619</v>
      </c>
      <c r="D145" s="3" t="s">
        <v>1746</v>
      </c>
      <c r="E145" s="3" t="s">
        <v>1779</v>
      </c>
      <c r="F145" s="3" t="s">
        <v>1780</v>
      </c>
    </row>
    <row r="146" spans="1:6" ht="85" customHeight="1" x14ac:dyDescent="0.2">
      <c r="A146" s="2" t="s">
        <v>1617</v>
      </c>
      <c r="B146" s="2" t="s">
        <v>1781</v>
      </c>
      <c r="C146" s="2" t="s">
        <v>1619</v>
      </c>
      <c r="D146" s="2" t="s">
        <v>1746</v>
      </c>
      <c r="E146" s="2" t="s">
        <v>1782</v>
      </c>
      <c r="F146" s="2" t="s">
        <v>1783</v>
      </c>
    </row>
    <row r="147" spans="1:6" ht="85" customHeight="1" x14ac:dyDescent="0.2">
      <c r="A147" s="3" t="s">
        <v>1617</v>
      </c>
      <c r="B147" s="3" t="s">
        <v>1784</v>
      </c>
      <c r="C147" s="3" t="s">
        <v>1619</v>
      </c>
      <c r="D147" s="3" t="s">
        <v>1746</v>
      </c>
      <c r="E147" s="3" t="s">
        <v>1785</v>
      </c>
      <c r="F147" s="3" t="s">
        <v>1786</v>
      </c>
    </row>
    <row r="148" spans="1:6" ht="85" customHeight="1" x14ac:dyDescent="0.2">
      <c r="A148" s="2" t="s">
        <v>1617</v>
      </c>
      <c r="B148" s="2" t="s">
        <v>1787</v>
      </c>
      <c r="C148" s="2" t="s">
        <v>1619</v>
      </c>
      <c r="D148" s="2" t="s">
        <v>1746</v>
      </c>
      <c r="E148" s="2" t="s">
        <v>1788</v>
      </c>
      <c r="F148" s="2" t="s">
        <v>1492</v>
      </c>
    </row>
    <row r="149" spans="1:6" ht="85" customHeight="1" x14ac:dyDescent="0.2">
      <c r="A149" s="3" t="s">
        <v>1617</v>
      </c>
      <c r="B149" s="3" t="s">
        <v>1789</v>
      </c>
      <c r="C149" s="3" t="s">
        <v>1619</v>
      </c>
      <c r="D149" s="3" t="s">
        <v>1790</v>
      </c>
      <c r="E149" s="3" t="s">
        <v>1791</v>
      </c>
      <c r="F149" s="3" t="s">
        <v>1792</v>
      </c>
    </row>
    <row r="150" spans="1:6" ht="85" customHeight="1" x14ac:dyDescent="0.2">
      <c r="A150" s="2" t="s">
        <v>1617</v>
      </c>
      <c r="B150" s="2" t="s">
        <v>1793</v>
      </c>
      <c r="C150" s="2" t="s">
        <v>1619</v>
      </c>
      <c r="D150" s="2" t="s">
        <v>1790</v>
      </c>
      <c r="E150" s="2" t="s">
        <v>1794</v>
      </c>
      <c r="F150" s="2" t="s">
        <v>101</v>
      </c>
    </row>
    <row r="151" spans="1:6" ht="85" customHeight="1" x14ac:dyDescent="0.2">
      <c r="A151" s="3" t="s">
        <v>1617</v>
      </c>
      <c r="B151" s="3" t="s">
        <v>1795</v>
      </c>
      <c r="C151" s="3" t="s">
        <v>1619</v>
      </c>
      <c r="D151" s="3" t="s">
        <v>1790</v>
      </c>
      <c r="E151" s="3" t="s">
        <v>1796</v>
      </c>
      <c r="F151" s="3" t="s">
        <v>1797</v>
      </c>
    </row>
    <row r="152" spans="1:6" ht="85" customHeight="1" x14ac:dyDescent="0.2">
      <c r="A152" s="2" t="s">
        <v>1617</v>
      </c>
      <c r="B152" s="2" t="s">
        <v>1798</v>
      </c>
      <c r="C152" s="2" t="s">
        <v>1619</v>
      </c>
      <c r="D152" s="2" t="s">
        <v>1790</v>
      </c>
      <c r="E152" s="2" t="s">
        <v>1799</v>
      </c>
      <c r="F152" s="2" t="s">
        <v>1800</v>
      </c>
    </row>
    <row r="153" spans="1:6" ht="94" customHeight="1" x14ac:dyDescent="0.2">
      <c r="A153" s="3" t="s">
        <v>1617</v>
      </c>
      <c r="B153" s="3" t="s">
        <v>1801</v>
      </c>
      <c r="C153" s="3" t="s">
        <v>1619</v>
      </c>
      <c r="D153" s="3" t="s">
        <v>1790</v>
      </c>
      <c r="E153" s="3" t="s">
        <v>1802</v>
      </c>
      <c r="F153" s="3" t="s">
        <v>1803</v>
      </c>
    </row>
    <row r="154" spans="1:6" ht="94" customHeight="1" x14ac:dyDescent="0.2">
      <c r="A154" s="2" t="s">
        <v>1617</v>
      </c>
      <c r="B154" s="2" t="s">
        <v>1804</v>
      </c>
      <c r="C154" s="2" t="s">
        <v>1619</v>
      </c>
      <c r="D154" s="2" t="s">
        <v>1790</v>
      </c>
      <c r="E154" s="2" t="s">
        <v>1805</v>
      </c>
      <c r="F154" s="2" t="s">
        <v>1806</v>
      </c>
    </row>
    <row r="155" spans="1:6" ht="85" customHeight="1" x14ac:dyDescent="0.2">
      <c r="A155" s="3" t="s">
        <v>1617</v>
      </c>
      <c r="B155" s="3" t="s">
        <v>1807</v>
      </c>
      <c r="C155" s="3" t="s">
        <v>1619</v>
      </c>
      <c r="D155" s="3" t="s">
        <v>1790</v>
      </c>
      <c r="E155" s="3" t="s">
        <v>1808</v>
      </c>
      <c r="F155" s="3" t="s">
        <v>1809</v>
      </c>
    </row>
    <row r="156" spans="1:6" ht="85" customHeight="1" x14ac:dyDescent="0.2">
      <c r="A156" s="2" t="s">
        <v>1617</v>
      </c>
      <c r="B156" s="2" t="s">
        <v>1810</v>
      </c>
      <c r="C156" s="2" t="s">
        <v>1619</v>
      </c>
      <c r="D156" s="2" t="s">
        <v>1790</v>
      </c>
      <c r="E156" s="2" t="s">
        <v>1811</v>
      </c>
      <c r="F156" s="2" t="s">
        <v>1812</v>
      </c>
    </row>
    <row r="157" spans="1:6" ht="85" customHeight="1" x14ac:dyDescent="0.2">
      <c r="A157" s="3" t="s">
        <v>1617</v>
      </c>
      <c r="B157" s="3" t="s">
        <v>1813</v>
      </c>
      <c r="C157" s="3" t="s">
        <v>1619</v>
      </c>
      <c r="D157" s="3" t="s">
        <v>1790</v>
      </c>
      <c r="E157" s="3" t="s">
        <v>1814</v>
      </c>
      <c r="F157" s="3" t="s">
        <v>1498</v>
      </c>
    </row>
    <row r="158" spans="1:6" ht="85" customHeight="1" x14ac:dyDescent="0.2">
      <c r="A158" s="2" t="s">
        <v>1617</v>
      </c>
      <c r="B158" s="2" t="s">
        <v>1815</v>
      </c>
      <c r="C158" s="2" t="s">
        <v>1619</v>
      </c>
      <c r="D158" s="2" t="s">
        <v>1790</v>
      </c>
      <c r="E158" s="2" t="s">
        <v>1816</v>
      </c>
      <c r="F158" s="2" t="s">
        <v>1817</v>
      </c>
    </row>
    <row r="159" spans="1:6" ht="85" customHeight="1" x14ac:dyDescent="0.2">
      <c r="A159" s="3" t="s">
        <v>1617</v>
      </c>
      <c r="B159" s="3" t="s">
        <v>1818</v>
      </c>
      <c r="C159" s="3" t="s">
        <v>1619</v>
      </c>
      <c r="D159" s="3" t="s">
        <v>1790</v>
      </c>
      <c r="E159" s="3" t="s">
        <v>1819</v>
      </c>
      <c r="F159" s="3" t="s">
        <v>1820</v>
      </c>
    </row>
    <row r="160" spans="1:6" ht="85" customHeight="1" x14ac:dyDescent="0.2">
      <c r="A160" s="2" t="s">
        <v>1617</v>
      </c>
      <c r="B160" s="2" t="s">
        <v>1821</v>
      </c>
      <c r="C160" s="2" t="s">
        <v>1619</v>
      </c>
      <c r="D160" s="2" t="s">
        <v>1790</v>
      </c>
      <c r="E160" s="2" t="s">
        <v>1822</v>
      </c>
      <c r="F160" s="2" t="s">
        <v>1820</v>
      </c>
    </row>
    <row r="161" spans="1:6" ht="85" customHeight="1" x14ac:dyDescent="0.2">
      <c r="A161" s="3" t="s">
        <v>1617</v>
      </c>
      <c r="B161" s="3" t="s">
        <v>1823</v>
      </c>
      <c r="C161" s="3" t="s">
        <v>1619</v>
      </c>
      <c r="D161" s="3" t="s">
        <v>1790</v>
      </c>
      <c r="E161" s="3" t="s">
        <v>1824</v>
      </c>
      <c r="F161" s="3" t="s">
        <v>1825</v>
      </c>
    </row>
    <row r="162" spans="1:6" ht="94" customHeight="1" x14ac:dyDescent="0.2">
      <c r="A162" s="2" t="s">
        <v>1617</v>
      </c>
      <c r="B162" s="2" t="s">
        <v>1826</v>
      </c>
      <c r="C162" s="2" t="s">
        <v>1619</v>
      </c>
      <c r="D162" s="2" t="s">
        <v>1790</v>
      </c>
      <c r="E162" s="2" t="s">
        <v>1827</v>
      </c>
      <c r="F162" s="2" t="s">
        <v>1828</v>
      </c>
    </row>
    <row r="163" spans="1:6" ht="85" customHeight="1" x14ac:dyDescent="0.2">
      <c r="A163" s="3" t="s">
        <v>1617</v>
      </c>
      <c r="B163" s="3" t="s">
        <v>1829</v>
      </c>
      <c r="C163" s="3" t="s">
        <v>1619</v>
      </c>
      <c r="D163" s="3" t="s">
        <v>1830</v>
      </c>
      <c r="E163" s="3" t="s">
        <v>1831</v>
      </c>
      <c r="F163" s="3" t="s">
        <v>1441</v>
      </c>
    </row>
    <row r="164" spans="1:6" ht="85" customHeight="1" x14ac:dyDescent="0.2">
      <c r="A164" s="2" t="s">
        <v>1617</v>
      </c>
      <c r="B164" s="2" t="s">
        <v>1832</v>
      </c>
      <c r="C164" s="2" t="s">
        <v>1619</v>
      </c>
      <c r="D164" s="2" t="s">
        <v>1830</v>
      </c>
      <c r="E164" s="2" t="s">
        <v>1833</v>
      </c>
      <c r="F164" s="2" t="s">
        <v>1367</v>
      </c>
    </row>
    <row r="165" spans="1:6" ht="94" customHeight="1" x14ac:dyDescent="0.2">
      <c r="A165" s="3" t="s">
        <v>1617</v>
      </c>
      <c r="B165" s="3" t="s">
        <v>1834</v>
      </c>
      <c r="C165" s="3" t="s">
        <v>1619</v>
      </c>
      <c r="D165" s="3" t="s">
        <v>1830</v>
      </c>
      <c r="E165" s="3" t="s">
        <v>1835</v>
      </c>
      <c r="F165" s="3" t="s">
        <v>1836</v>
      </c>
    </row>
    <row r="166" spans="1:6" ht="106" customHeight="1" x14ac:dyDescent="0.2">
      <c r="A166" s="2" t="s">
        <v>1617</v>
      </c>
      <c r="B166" s="2" t="s">
        <v>1837</v>
      </c>
      <c r="C166" s="2" t="s">
        <v>1619</v>
      </c>
      <c r="D166" s="2" t="s">
        <v>1830</v>
      </c>
      <c r="E166" s="2" t="s">
        <v>1838</v>
      </c>
      <c r="F166" s="2" t="s">
        <v>1455</v>
      </c>
    </row>
    <row r="167" spans="1:6" ht="85" customHeight="1" x14ac:dyDescent="0.2">
      <c r="A167" s="3" t="s">
        <v>1617</v>
      </c>
      <c r="B167" s="3" t="s">
        <v>1839</v>
      </c>
      <c r="C167" s="3" t="s">
        <v>1619</v>
      </c>
      <c r="D167" s="3" t="s">
        <v>1830</v>
      </c>
      <c r="E167" s="3" t="s">
        <v>1840</v>
      </c>
      <c r="F167" s="3" t="s">
        <v>1730</v>
      </c>
    </row>
    <row r="168" spans="1:6" ht="85" customHeight="1" x14ac:dyDescent="0.2">
      <c r="A168" s="2" t="s">
        <v>1617</v>
      </c>
      <c r="B168" s="2" t="s">
        <v>1841</v>
      </c>
      <c r="C168" s="2" t="s">
        <v>1619</v>
      </c>
      <c r="D168" s="2" t="s">
        <v>1830</v>
      </c>
      <c r="E168" s="2" t="s">
        <v>1842</v>
      </c>
      <c r="F168" s="2" t="s">
        <v>1335</v>
      </c>
    </row>
    <row r="169" spans="1:6" ht="85" customHeight="1" x14ac:dyDescent="0.2">
      <c r="A169" s="3" t="s">
        <v>1617</v>
      </c>
      <c r="B169" s="3" t="s">
        <v>1843</v>
      </c>
      <c r="C169" s="3" t="s">
        <v>1619</v>
      </c>
      <c r="D169" s="3" t="s">
        <v>1830</v>
      </c>
      <c r="E169" s="3" t="s">
        <v>1844</v>
      </c>
      <c r="F169" s="3" t="s">
        <v>1845</v>
      </c>
    </row>
    <row r="170" spans="1:6" ht="85" customHeight="1" x14ac:dyDescent="0.2">
      <c r="A170" s="2" t="s">
        <v>1617</v>
      </c>
      <c r="B170" s="2" t="s">
        <v>1846</v>
      </c>
      <c r="C170" s="2" t="s">
        <v>1619</v>
      </c>
      <c r="D170" s="2" t="s">
        <v>1830</v>
      </c>
      <c r="E170" s="2" t="s">
        <v>1847</v>
      </c>
      <c r="F170" s="2" t="s">
        <v>1730</v>
      </c>
    </row>
    <row r="171" spans="1:6" ht="85" customHeight="1" x14ac:dyDescent="0.2">
      <c r="A171" s="3" t="s">
        <v>1617</v>
      </c>
      <c r="B171" s="3" t="s">
        <v>1848</v>
      </c>
      <c r="C171" s="3" t="s">
        <v>1619</v>
      </c>
      <c r="D171" s="3" t="s">
        <v>1830</v>
      </c>
      <c r="E171" s="3" t="s">
        <v>1849</v>
      </c>
      <c r="F171" s="3" t="s">
        <v>1850</v>
      </c>
    </row>
    <row r="172" spans="1:6" ht="85" customHeight="1" x14ac:dyDescent="0.2">
      <c r="A172" s="2" t="s">
        <v>1617</v>
      </c>
      <c r="B172" s="2" t="s">
        <v>1851</v>
      </c>
      <c r="C172" s="2" t="s">
        <v>1619</v>
      </c>
      <c r="D172" s="2" t="s">
        <v>1830</v>
      </c>
      <c r="E172" s="2" t="s">
        <v>1852</v>
      </c>
      <c r="F172" s="2" t="s">
        <v>1351</v>
      </c>
    </row>
    <row r="173" spans="1:6" ht="94" customHeight="1" x14ac:dyDescent="0.2">
      <c r="A173" s="3" t="s">
        <v>1617</v>
      </c>
      <c r="B173" s="3" t="s">
        <v>1853</v>
      </c>
      <c r="C173" s="3" t="s">
        <v>1619</v>
      </c>
      <c r="D173" s="3" t="s">
        <v>1830</v>
      </c>
      <c r="E173" s="3" t="s">
        <v>1854</v>
      </c>
      <c r="F173" s="3" t="s">
        <v>1459</v>
      </c>
    </row>
    <row r="174" spans="1:6" ht="94" customHeight="1" x14ac:dyDescent="0.2">
      <c r="A174" s="2" t="s">
        <v>1617</v>
      </c>
      <c r="B174" s="2" t="s">
        <v>1855</v>
      </c>
      <c r="C174" s="2" t="s">
        <v>1619</v>
      </c>
      <c r="D174" s="2" t="s">
        <v>1830</v>
      </c>
      <c r="E174" s="2" t="s">
        <v>1856</v>
      </c>
      <c r="F174" s="2" t="s">
        <v>1559</v>
      </c>
    </row>
    <row r="175" spans="1:6" ht="85" customHeight="1" x14ac:dyDescent="0.2">
      <c r="A175" s="3" t="s">
        <v>1617</v>
      </c>
      <c r="B175" s="3" t="s">
        <v>1857</v>
      </c>
      <c r="C175" s="3" t="s">
        <v>1619</v>
      </c>
      <c r="D175" s="3" t="s">
        <v>1830</v>
      </c>
      <c r="E175" s="3" t="s">
        <v>1858</v>
      </c>
      <c r="F175" s="3" t="s">
        <v>1447</v>
      </c>
    </row>
    <row r="176" spans="1:6" ht="85" customHeight="1" x14ac:dyDescent="0.2">
      <c r="A176" s="2" t="s">
        <v>1617</v>
      </c>
      <c r="B176" s="2" t="s">
        <v>1859</v>
      </c>
      <c r="C176" s="2" t="s">
        <v>1619</v>
      </c>
      <c r="D176" s="2" t="s">
        <v>1830</v>
      </c>
      <c r="E176" s="2" t="s">
        <v>1860</v>
      </c>
      <c r="F176" s="2" t="s">
        <v>1861</v>
      </c>
    </row>
    <row r="177" spans="1:6" ht="85" customHeight="1" x14ac:dyDescent="0.2">
      <c r="A177" s="3" t="s">
        <v>1617</v>
      </c>
      <c r="B177" s="3" t="s">
        <v>1862</v>
      </c>
      <c r="C177" s="3" t="s">
        <v>1619</v>
      </c>
      <c r="D177" s="3" t="s">
        <v>1830</v>
      </c>
      <c r="E177" s="3" t="s">
        <v>1863</v>
      </c>
      <c r="F177" s="3" t="s">
        <v>1864</v>
      </c>
    </row>
    <row r="178" spans="1:6" ht="94" customHeight="1" x14ac:dyDescent="0.2">
      <c r="A178" s="2" t="s">
        <v>1617</v>
      </c>
      <c r="B178" s="2" t="s">
        <v>1865</v>
      </c>
      <c r="C178" s="2" t="s">
        <v>1619</v>
      </c>
      <c r="D178" s="2" t="s">
        <v>1830</v>
      </c>
      <c r="E178" s="2" t="s">
        <v>1866</v>
      </c>
      <c r="F178" s="2" t="s">
        <v>1355</v>
      </c>
    </row>
    <row r="179" spans="1:6" ht="85" customHeight="1" x14ac:dyDescent="0.2">
      <c r="A179" s="3" t="s">
        <v>1617</v>
      </c>
      <c r="B179" s="3" t="s">
        <v>1867</v>
      </c>
      <c r="C179" s="3" t="s">
        <v>1619</v>
      </c>
      <c r="D179" s="3" t="s">
        <v>1830</v>
      </c>
      <c r="E179" s="3" t="s">
        <v>1868</v>
      </c>
      <c r="F179" s="3" t="s">
        <v>1869</v>
      </c>
    </row>
    <row r="180" spans="1:6" ht="85" customHeight="1" x14ac:dyDescent="0.2">
      <c r="A180" s="2" t="s">
        <v>1617</v>
      </c>
      <c r="B180" s="2" t="s">
        <v>1870</v>
      </c>
      <c r="C180" s="2" t="s">
        <v>1619</v>
      </c>
      <c r="D180" s="2" t="s">
        <v>1830</v>
      </c>
      <c r="E180" s="2" t="s">
        <v>1871</v>
      </c>
      <c r="F180" s="2" t="s">
        <v>1872</v>
      </c>
    </row>
    <row r="181" spans="1:6" ht="85" customHeight="1" x14ac:dyDescent="0.2">
      <c r="A181" s="3" t="s">
        <v>1617</v>
      </c>
      <c r="B181" s="3" t="s">
        <v>1873</v>
      </c>
      <c r="C181" s="3" t="s">
        <v>1619</v>
      </c>
      <c r="D181" s="3" t="s">
        <v>1830</v>
      </c>
      <c r="E181" s="3" t="s">
        <v>1874</v>
      </c>
      <c r="F181" s="3" t="s">
        <v>1875</v>
      </c>
    </row>
    <row r="182" spans="1:6" ht="85" customHeight="1" x14ac:dyDescent="0.2">
      <c r="A182" s="2" t="s">
        <v>1617</v>
      </c>
      <c r="B182" s="2" t="s">
        <v>1876</v>
      </c>
      <c r="C182" s="2" t="s">
        <v>1619</v>
      </c>
      <c r="D182" s="2" t="s">
        <v>1830</v>
      </c>
      <c r="E182" s="2" t="s">
        <v>1877</v>
      </c>
      <c r="F182" s="2" t="s">
        <v>1878</v>
      </c>
    </row>
    <row r="183" spans="1:6" ht="85" customHeight="1" x14ac:dyDescent="0.2">
      <c r="A183" s="3" t="s">
        <v>1617</v>
      </c>
      <c r="B183" s="3" t="s">
        <v>1879</v>
      </c>
      <c r="C183" s="3" t="s">
        <v>1619</v>
      </c>
      <c r="D183" s="3" t="s">
        <v>1830</v>
      </c>
      <c r="E183" s="3" t="s">
        <v>1880</v>
      </c>
      <c r="F183" s="3" t="s">
        <v>1881</v>
      </c>
    </row>
    <row r="184" spans="1:6" ht="85" customHeight="1" x14ac:dyDescent="0.2">
      <c r="A184" s="2" t="s">
        <v>1617</v>
      </c>
      <c r="B184" s="2" t="s">
        <v>1882</v>
      </c>
      <c r="C184" s="2" t="s">
        <v>1619</v>
      </c>
      <c r="D184" s="2" t="s">
        <v>1830</v>
      </c>
      <c r="E184" s="2" t="s">
        <v>1883</v>
      </c>
      <c r="F184" s="2" t="s">
        <v>1884</v>
      </c>
    </row>
    <row r="185" spans="1:6" ht="85" customHeight="1" x14ac:dyDescent="0.2">
      <c r="A185" s="3" t="s">
        <v>1617</v>
      </c>
      <c r="B185" s="3" t="s">
        <v>1885</v>
      </c>
      <c r="C185" s="3" t="s">
        <v>1619</v>
      </c>
      <c r="D185" s="3" t="s">
        <v>1830</v>
      </c>
      <c r="E185" s="3" t="s">
        <v>1886</v>
      </c>
      <c r="F185" s="3" t="s">
        <v>1887</v>
      </c>
    </row>
    <row r="186" spans="1:6" ht="85" customHeight="1" x14ac:dyDescent="0.2">
      <c r="A186" s="2" t="s">
        <v>1617</v>
      </c>
      <c r="B186" s="2" t="s">
        <v>1888</v>
      </c>
      <c r="C186" s="2" t="s">
        <v>1619</v>
      </c>
      <c r="D186" s="2" t="s">
        <v>1830</v>
      </c>
      <c r="E186" s="2" t="s">
        <v>1889</v>
      </c>
      <c r="F186" s="2" t="s">
        <v>1890</v>
      </c>
    </row>
    <row r="187" spans="1:6" ht="94" customHeight="1" x14ac:dyDescent="0.2">
      <c r="A187" s="3" t="s">
        <v>1891</v>
      </c>
      <c r="B187" s="3" t="s">
        <v>1892</v>
      </c>
      <c r="C187" s="3" t="s">
        <v>856</v>
      </c>
      <c r="D187" s="3" t="s">
        <v>1893</v>
      </c>
      <c r="E187" s="3" t="s">
        <v>1894</v>
      </c>
      <c r="F187" s="3" t="s">
        <v>1895</v>
      </c>
    </row>
    <row r="188" spans="1:6" ht="85" customHeight="1" x14ac:dyDescent="0.2">
      <c r="A188" s="2" t="s">
        <v>123</v>
      </c>
      <c r="B188" s="2" t="s">
        <v>1896</v>
      </c>
      <c r="C188" s="2" t="s">
        <v>856</v>
      </c>
      <c r="D188" s="2" t="s">
        <v>1897</v>
      </c>
      <c r="E188" s="2" t="s">
        <v>1898</v>
      </c>
      <c r="F188" s="2" t="s">
        <v>128</v>
      </c>
    </row>
  </sheetData>
  <autoFilter ref="A1:F188" xr:uid="{00000000-0009-0000-0000-000004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Incidents</vt:lpstr>
      <vt:lpstr>Patterns &amp; Analysis</vt:lpstr>
      <vt:lpstr>Sources</vt:lpstr>
      <vt:lpstr>Incident Provenance &amp; QC</vt:lpstr>
      <vt:lpstr>Accountability &amp; Follow-up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Eric Roitsch</cp:lastModifiedBy>
  <dcterms:created xsi:type="dcterms:W3CDTF">2026-10-20T18:31:12Z</dcterms:created>
  <dcterms:modified xsi:type="dcterms:W3CDTF">2026-10-20T18:54:42Z</dcterms:modified>
</cp:coreProperties>
</file>